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activeTab="0"/>
  </bookViews>
  <sheets>
    <sheet name="Information" sheetId="1" r:id="rId1"/>
    <sheet name="Integer Optimization" sheetId="2" r:id="rId2"/>
  </sheets>
  <definedNames>
    <definedName name="CBWorkbookPriority" localSheetId="0" hidden="1">-1152723810</definedName>
    <definedName name="CBWorkbookPriority" hidden="1">-1935235038</definedName>
    <definedName name="_xlnm.Print_Area" localSheetId="0">'Information'!$A$1:$O$115</definedName>
    <definedName name="solver_adj" localSheetId="1" hidden="1">'Integer Optimization'!$J$4,'Integer Optimization'!$J$5,'Integer Optimization'!$J$6,'Integer Optimization'!$J$7,'Integer Optimization'!$J$8,'Integer Optimization'!$J$9,'Integer Optimization'!$J$10,'Integer Optimization'!$J$11,'Integer Optimization'!$J$12,'Integer Optimization'!$J$13,'Integer Optimization'!$J$14,'Integer Optimization'!$J$15,'Integer Optimization'!$J$16,'Integer Optimization'!$J$17,'Integer Optimization'!$J$18,'Integer Optimization'!$J$19,'Integer Optimization'!$J$20,'Integer Optimization'!$J$21,'Integer Optimization'!$J$22,'Integer Optimization'!$J$23</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hs1" localSheetId="1" hidden="1">'Integer Optimization'!$E$25</definedName>
    <definedName name="solver_lhs10" localSheetId="1" hidden="1">'Integer Optimization'!$J$11</definedName>
    <definedName name="solver_lhs11" localSheetId="1" hidden="1">'Integer Optimization'!$J$12</definedName>
    <definedName name="solver_lhs12" localSheetId="1" hidden="1">'Integer Optimization'!$J$13</definedName>
    <definedName name="solver_lhs13" localSheetId="1" hidden="1">'Integer Optimization'!$J$14</definedName>
    <definedName name="solver_lhs14" localSheetId="1" hidden="1">'Integer Optimization'!$J$15</definedName>
    <definedName name="solver_lhs15" localSheetId="1" hidden="1">'Integer Optimization'!$J$16</definedName>
    <definedName name="solver_lhs16" localSheetId="1" hidden="1">'Integer Optimization'!$J$17</definedName>
    <definedName name="solver_lhs17" localSheetId="1" hidden="1">'Integer Optimization'!$J$18</definedName>
    <definedName name="solver_lhs18" localSheetId="1" hidden="1">'Integer Optimization'!$J$19</definedName>
    <definedName name="solver_lhs19" localSheetId="1" hidden="1">'Integer Optimization'!$J$20</definedName>
    <definedName name="solver_lhs2" localSheetId="1" hidden="1">'Integer Optimization'!$J$25</definedName>
    <definedName name="solver_lhs20" localSheetId="1" hidden="1">'Integer Optimization'!$J$21</definedName>
    <definedName name="solver_lhs21" localSheetId="1" hidden="1">'Integer Optimization'!$J$22</definedName>
    <definedName name="solver_lhs22" localSheetId="1" hidden="1">'Integer Optimization'!$J$23</definedName>
    <definedName name="solver_lhs3" localSheetId="1" hidden="1">'Integer Optimization'!$J$4</definedName>
    <definedName name="solver_lhs4" localSheetId="1" hidden="1">'Integer Optimization'!$J$5</definedName>
    <definedName name="solver_lhs5" localSheetId="1" hidden="1">'Integer Optimization'!$J$6</definedName>
    <definedName name="solver_lhs6" localSheetId="1" hidden="1">'Integer Optimization'!$J$7</definedName>
    <definedName name="solver_lhs7" localSheetId="1" hidden="1">'Integer Optimization'!$J$8</definedName>
    <definedName name="solver_lhs8" localSheetId="1" hidden="1">'Integer Optimization'!$J$9</definedName>
    <definedName name="solver_lhs9" localSheetId="1" hidden="1">'Integer Optimization'!$J$10</definedName>
    <definedName name="solver_lin" localSheetId="1" hidden="1">2</definedName>
    <definedName name="solver_neg" localSheetId="1" hidden="1">2</definedName>
    <definedName name="solver_num" localSheetId="1" hidden="1">22</definedName>
    <definedName name="solver_nwt" localSheetId="1" hidden="1">1</definedName>
    <definedName name="solver_opt" localSheetId="1" hidden="1">'Integer Optimization'!$C$25</definedName>
    <definedName name="solver_pre" localSheetId="1" hidden="1">0.000001</definedName>
    <definedName name="solver_rel1" localSheetId="1" hidden="1">1</definedName>
    <definedName name="solver_rel10" localSheetId="1" hidden="1">5</definedName>
    <definedName name="solver_rel11" localSheetId="1" hidden="1">5</definedName>
    <definedName name="solver_rel12" localSheetId="1" hidden="1">5</definedName>
    <definedName name="solver_rel13" localSheetId="1" hidden="1">5</definedName>
    <definedName name="solver_rel14" localSheetId="1" hidden="1">5</definedName>
    <definedName name="solver_rel15" localSheetId="1" hidden="1">5</definedName>
    <definedName name="solver_rel16" localSheetId="1" hidden="1">5</definedName>
    <definedName name="solver_rel17" localSheetId="1" hidden="1">5</definedName>
    <definedName name="solver_rel18" localSheetId="1" hidden="1">5</definedName>
    <definedName name="solver_rel19" localSheetId="1" hidden="1">5</definedName>
    <definedName name="solver_rel2" localSheetId="1" hidden="1">1</definedName>
    <definedName name="solver_rel20" localSheetId="1" hidden="1">5</definedName>
    <definedName name="solver_rel21" localSheetId="1" hidden="1">5</definedName>
    <definedName name="solver_rel22" localSheetId="1" hidden="1">5</definedName>
    <definedName name="solver_rel3" localSheetId="1" hidden="1">5</definedName>
    <definedName name="solver_rel4" localSheetId="1" hidden="1">5</definedName>
    <definedName name="solver_rel5" localSheetId="1" hidden="1">5</definedName>
    <definedName name="solver_rel6" localSheetId="1" hidden="1">5</definedName>
    <definedName name="solver_rel7" localSheetId="1" hidden="1">5</definedName>
    <definedName name="solver_rel8" localSheetId="1" hidden="1">5</definedName>
    <definedName name="solver_rel9" localSheetId="1" hidden="1">5</definedName>
    <definedName name="solver_rhs1" localSheetId="1" hidden="1">5000</definedName>
    <definedName name="solver_rhs10" localSheetId="1" hidden="1">binary</definedName>
    <definedName name="solver_rhs11" localSheetId="1" hidden="1">binary</definedName>
    <definedName name="solver_rhs12" localSheetId="1" hidden="1">binary</definedName>
    <definedName name="solver_rhs13" localSheetId="1" hidden="1">binary</definedName>
    <definedName name="solver_rhs14" localSheetId="1" hidden="1">binary</definedName>
    <definedName name="solver_rhs15" localSheetId="1" hidden="1">binary</definedName>
    <definedName name="solver_rhs16" localSheetId="1" hidden="1">binary</definedName>
    <definedName name="solver_rhs17" localSheetId="1" hidden="1">binary</definedName>
    <definedName name="solver_rhs18" localSheetId="1" hidden="1">binary</definedName>
    <definedName name="solver_rhs19" localSheetId="1" hidden="1">binary</definedName>
    <definedName name="solver_rhs2" localSheetId="1" hidden="1">10</definedName>
    <definedName name="solver_rhs20" localSheetId="1" hidden="1">binary</definedName>
    <definedName name="solver_rhs21" localSheetId="1" hidden="1">binary</definedName>
    <definedName name="solver_rhs22" localSheetId="1" hidden="1">binary</definedName>
    <definedName name="solver_rhs3" localSheetId="1" hidden="1">binary</definedName>
    <definedName name="solver_rhs4" localSheetId="1" hidden="1">binary</definedName>
    <definedName name="solver_rhs5" localSheetId="1" hidden="1">binary</definedName>
    <definedName name="solver_rhs6" localSheetId="1" hidden="1">binary</definedName>
    <definedName name="solver_rhs7" localSheetId="1" hidden="1">binary</definedName>
    <definedName name="solver_rhs8" localSheetId="1" hidden="1">binary</definedName>
    <definedName name="solver_rhs9" localSheetId="1" hidden="1">binary</definedName>
    <definedName name="solver_scl" localSheetId="1" hidden="1">0</definedName>
    <definedName name="solver_sho" localSheetId="1" hidden="1">2</definedName>
    <definedName name="solver_tim" localSheetId="1" hidden="1">100</definedName>
    <definedName name="solver_tol" localSheetId="1" hidden="1">0.05</definedName>
    <definedName name="solver_typ" localSheetId="1" hidden="1">1</definedName>
    <definedName name="solver_val" localSheetId="1" hidden="1">0</definedName>
  </definedNames>
  <calcPr fullCalcOnLoad="1"/>
</workbook>
</file>

<file path=xl/sharedStrings.xml><?xml version="1.0" encoding="utf-8"?>
<sst xmlns="http://schemas.openxmlformats.org/spreadsheetml/2006/main" count="76" uniqueCount="76">
  <si>
    <t>Discrete Integer Optimization</t>
  </si>
  <si>
    <t>This sample model illustrates how to use Risk Simulator for:</t>
  </si>
  <si>
    <t xml:space="preserve"> </t>
  </si>
  <si>
    <t>1. Running optimization on discrete integer decision variables in project selection and mix</t>
  </si>
  <si>
    <t>2. Viewing and interpreting optimization results</t>
  </si>
  <si>
    <t>Model Background</t>
  </si>
  <si>
    <t>File Name: Discrete Optimization.xls</t>
  </si>
  <si>
    <t>This model shows 20 different projects with different risk and return characteristics. The idea here is to find the best portfolio allocation such</t>
  </si>
  <si>
    <t xml:space="preserve">that the portfolio's total strategic returns is maximized. That is, it is used to find the best project mix in the portfolio that maximizes the total </t>
  </si>
  <si>
    <t>returns after considering the risks and returns of each project, subject to the constraints of number of projects and the budget constraint.</t>
  </si>
  <si>
    <t>Objective:</t>
  </si>
  <si>
    <t>Maximize Total Portfolio Returns (C25) or Sharpe Ratio returns to risk ratio (C27)</t>
  </si>
  <si>
    <t>Decision Variables:</t>
  </si>
  <si>
    <t>Allocation or Go/No-Go Decision (J4:J23)</t>
  </si>
  <si>
    <t>Restrictions on Decision Variables:</t>
  </si>
  <si>
    <t>Binary decision variables (0 or 1)</t>
  </si>
  <si>
    <t>Constraints:</t>
  </si>
  <si>
    <t>Total Cost (E25) is less than $5000 and less than or equal to 10 projects selected (J25)</t>
  </si>
  <si>
    <t>Running an Optimization</t>
  </si>
  <si>
    <t>To run this model, simply:</t>
  </si>
  <si>
    <t>2. In this example, all the allocations are required to be binary (0 or 1) values, so, first select cell J4 and make this a decision variable</t>
  </si>
  <si>
    <t xml:space="preserve">    click on the Define Decision icon) and make it a Binary Variable (this setting automatically sets the minimum to 0 and maximum to 1 </t>
  </si>
  <si>
    <t xml:space="preserve">    and can only take on a value of 0 or 1. Then use the Risk Simulator copy on cell J4, select cells J5 to J23, and use Risk Simulator's paste </t>
  </si>
  <si>
    <t xml:space="preserve">    sure that all the required inputs in steps 2 and 3 above are correct.</t>
  </si>
  <si>
    <t>5. You may now select the optimization method of choice and click OK to run the optimization:</t>
  </si>
  <si>
    <t>Note: Remember that if you are to run either a dynamic or stochastic optimization routine, make sure that you have assumptions first defined in the</t>
  </si>
  <si>
    <t>model. That is, make sure that some of the cells in C4:C23 are assumptions.</t>
  </si>
  <si>
    <t>The model setup is illustrated below:</t>
  </si>
  <si>
    <t>Viewing and Interpreting Forecast Results</t>
  </si>
  <si>
    <t xml:space="preserve">(Wiley Finance, 2006) by Dr. Johnathan Mun for more detailed explanations about this model, the different optimization techniques, as well </t>
  </si>
  <si>
    <t xml:space="preserve">as an interpretation of the results. Chapter 11's appendix also details how the risk and return values are computed. </t>
  </si>
  <si>
    <t>Disclaimer</t>
  </si>
  <si>
    <t>Project Name</t>
  </si>
  <si>
    <t>ENPV</t>
  </si>
  <si>
    <t>NPV</t>
  </si>
  <si>
    <t>Cost</t>
  </si>
  <si>
    <t>Risk</t>
  </si>
  <si>
    <t>Return to Risk Ratio</t>
  </si>
  <si>
    <t>Profitability Index</t>
  </si>
  <si>
    <t>Selection</t>
  </si>
  <si>
    <t>Project 1</t>
  </si>
  <si>
    <t>Project 2</t>
  </si>
  <si>
    <t>Project 3</t>
  </si>
  <si>
    <t>Project 4</t>
  </si>
  <si>
    <t>Project 5</t>
  </si>
  <si>
    <t>Project 6</t>
  </si>
  <si>
    <t>Project 7</t>
  </si>
  <si>
    <t>Project 8</t>
  </si>
  <si>
    <t>Project 9</t>
  </si>
  <si>
    <t>Project 10</t>
  </si>
  <si>
    <t>Project 11</t>
  </si>
  <si>
    <t>Project 12</t>
  </si>
  <si>
    <t>Project 13</t>
  </si>
  <si>
    <t>Project 14</t>
  </si>
  <si>
    <t>Project 15</t>
  </si>
  <si>
    <t>Project 16</t>
  </si>
  <si>
    <t>Project 17</t>
  </si>
  <si>
    <t>Project 18</t>
  </si>
  <si>
    <t>Project 19</t>
  </si>
  <si>
    <t>Project 20</t>
  </si>
  <si>
    <t>Total</t>
  </si>
  <si>
    <t>Goal:</t>
  </si>
  <si>
    <t>MAX</t>
  </si>
  <si>
    <t>&lt; =$5000</t>
  </si>
  <si>
    <t>&lt;=10</t>
  </si>
  <si>
    <t>Sharpe Ratio</t>
  </si>
  <si>
    <r>
      <t>1. Start a new profile (</t>
    </r>
    <r>
      <rPr>
        <b/>
        <sz val="10"/>
        <rFont val="Arial"/>
        <family val="2"/>
      </rPr>
      <t>Simulation l New Profile</t>
    </r>
    <r>
      <rPr>
        <sz val="10"/>
        <rFont val="Arial"/>
        <family val="2"/>
      </rPr>
      <t>).</t>
    </r>
  </si>
  <si>
    <r>
      <t xml:space="preserve">    in the Integer Optimization worksheet and define J4 as a decision variable (</t>
    </r>
    <r>
      <rPr>
        <b/>
        <sz val="10"/>
        <rFont val="Arial"/>
        <family val="2"/>
      </rPr>
      <t xml:space="preserve">Simulation l Optimization l Decision Variables </t>
    </r>
    <r>
      <rPr>
        <sz val="10"/>
        <rFont val="Arial"/>
        <family val="2"/>
      </rPr>
      <t xml:space="preserve">or </t>
    </r>
  </si>
  <si>
    <r>
      <t xml:space="preserve">    (</t>
    </r>
    <r>
      <rPr>
        <b/>
        <sz val="10"/>
        <rFont val="Arial"/>
        <family val="2"/>
      </rPr>
      <t>Simulation l Copy Parameter</t>
    </r>
    <r>
      <rPr>
        <sz val="10"/>
        <rFont val="Arial"/>
        <family val="0"/>
      </rPr>
      <t xml:space="preserve"> and </t>
    </r>
    <r>
      <rPr>
        <b/>
        <sz val="10"/>
        <rFont val="Arial"/>
        <family val="2"/>
      </rPr>
      <t>Simulation l Paste Parameter</t>
    </r>
    <r>
      <rPr>
        <sz val="10"/>
        <rFont val="Arial"/>
        <family val="0"/>
      </rPr>
      <t xml:space="preserve"> or use the copy and paste icons).</t>
    </r>
  </si>
  <si>
    <r>
      <t xml:space="preserve">3. Next, set up the optimization's constraints by selecting </t>
    </r>
    <r>
      <rPr>
        <b/>
        <sz val="10"/>
        <rFont val="Arial"/>
        <family val="2"/>
      </rPr>
      <t>Simulation l Optimization l Constraints</t>
    </r>
    <r>
      <rPr>
        <sz val="10"/>
        <rFont val="Arial"/>
        <family val="2"/>
      </rPr>
      <t xml:space="preserve">, and selecting </t>
    </r>
    <r>
      <rPr>
        <b/>
        <sz val="10"/>
        <rFont val="Arial"/>
        <family val="2"/>
      </rPr>
      <t>ADD</t>
    </r>
    <r>
      <rPr>
        <sz val="10"/>
        <rFont val="Arial"/>
        <family val="2"/>
      </rPr>
      <t>. Then select the cell E25,</t>
    </r>
  </si>
  <si>
    <r>
      <t xml:space="preserve">    and make it &lt;= 5000, and select </t>
    </r>
    <r>
      <rPr>
        <b/>
        <sz val="10"/>
        <rFont val="Arial"/>
        <family val="2"/>
      </rPr>
      <t>ADD</t>
    </r>
    <r>
      <rPr>
        <sz val="10"/>
        <rFont val="Arial"/>
        <family val="2"/>
      </rPr>
      <t xml:space="preserve"> one more time on cell J25 and set it to &lt;=10.</t>
    </r>
  </si>
  <si>
    <r>
      <t xml:space="preserve">4. Select cell C25, the objective to be maximized, and select </t>
    </r>
    <r>
      <rPr>
        <b/>
        <sz val="10"/>
        <rFont val="Arial"/>
        <family val="2"/>
      </rPr>
      <t>Simulation l Optimization l Run Optimization</t>
    </r>
    <r>
      <rPr>
        <sz val="10"/>
        <rFont val="Arial"/>
        <family val="2"/>
      </rPr>
      <t>. Review the different tabs to make</t>
    </r>
  </si>
  <si>
    <r>
      <t xml:space="preserve">Refer to Chapter 11 of </t>
    </r>
    <r>
      <rPr>
        <i/>
        <sz val="10"/>
        <rFont val="Arial"/>
        <family val="2"/>
      </rPr>
      <t>Modeling Risk: Applying Monte Carlo Simulation, Real Options Analysis, Forecasting, and Optimization, 2nd Edition</t>
    </r>
    <r>
      <rPr>
        <sz val="10"/>
        <rFont val="Arial"/>
        <family val="2"/>
      </rPr>
      <t xml:space="preserve"> </t>
    </r>
  </si>
  <si>
    <r>
      <t>Discrete Optimization</t>
    </r>
    <r>
      <rPr>
        <i/>
        <sz val="10"/>
        <rFont val="Arial"/>
        <family val="2"/>
      </rPr>
      <t xml:space="preserve"> is an optimization that is run on a discrete or static model, where no simulations are run. This optimization type is applicable when the model is assumed to be known and no uncertainties exist. Also, a discrete optimization can be first run to determine the optimal portfolio and its corresponding optimal allocation of decision variables before more advanced optimization procedures are applied. For instance, before running a stochastic optimization problem, a discrete optimization is first run to determine if there exist solutions to the optimization problem before a more protracted analysis is performed. </t>
    </r>
  </si>
  <si>
    <r>
      <t>Dynamic Optimization</t>
    </r>
    <r>
      <rPr>
        <i/>
        <sz val="10"/>
        <rFont val="Arial"/>
        <family val="2"/>
      </rPr>
      <t xml:space="preserve"> is applied when Monte Carlo simulation is used together with optimization. Another name for such a procedure is Simulation-Optimization. In other words, a simulation is run for N trials, and then an optimization process is run for M iterations until the optimal results are obtained or an infeasible set is found. That is, using Risk Simulator’s optimization module, you can choose which forecast and assumption statistics to use and replace in the model after the simulation is run. Then, these forecast statistics can be applied in the optimization process. This approach is useful when you have a large model with many interacting assumptions and forecasts, and when some of the forecast statistics are required in the optimization.</t>
    </r>
  </si>
  <si>
    <r>
      <t>Stochastic Optimization</t>
    </r>
    <r>
      <rPr>
        <i/>
        <sz val="10"/>
        <rFont val="Arial"/>
        <family val="2"/>
      </rPr>
      <t xml:space="preserve"> is similar to the dynamic optimization procedure with the exception that the entire dynamic optimization process is repeated T times. The results will be a forecast chart of each decision variable with T values. In other words, a simulation is run and the forecast or assumption statistics are used in the optimization model to find the optimal allocation of decision variables. Then, another simulation is run, generating different forecast statistics, and these new updated values are then optimized, and so forth. Hence, the final decision variables will each have its own forecast chart, indicating the range of the optimal decision variables. For instance, instead of obtaining single-point estimates in the dynamic optimization procedure, you can now obtain a distribution of the decision variables, and, hence, a range of optimal values for each decision variable, also known as a stochastic optimization.</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</si>
</sst>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_(* #,##0.0000_);_(* \(#,##0.0000\);_(* &quot;-&quot;??_);_(@_)"/>
    <numFmt numFmtId="168" formatCode="&quot;$&quot;#,##0.000_);[Red]\(&quot;$&quot;#,##0.000\)"/>
    <numFmt numFmtId="169" formatCode="&quot;$&quot;#,##0.0_);[Red]\(&quot;$&quot;#,##0.0\)"/>
    <numFmt numFmtId="170" formatCode="&quot;$&quot;#,##0.0000_);[Red]\(&quot;$&quot;#,##0.0000\)"/>
    <numFmt numFmtId="171" formatCode="&quot;$&quot;#,##0;[Red]&quot;$&quot;#,##0"/>
    <numFmt numFmtId="172" formatCode="&quot;$&quot;#,##0.00;[Red]&quot;$&quot;#,##0.00"/>
    <numFmt numFmtId="173" formatCode="0.0000%"/>
    <numFmt numFmtId="174" formatCode="&quot;Yes&quot;;&quot;Yes&quot;;&quot;No&quot;"/>
    <numFmt numFmtId="175" formatCode="&quot;True&quot;;&quot;True&quot;;&quot;False&quot;"/>
    <numFmt numFmtId="176" formatCode="&quot;On&quot;;&quot;On&quot;;&quot;Off&quot;"/>
    <numFmt numFmtId="177" formatCode="[$€-2]\ #,##0.00_);[Red]\([$€-2]\ #,##0.00\)"/>
    <numFmt numFmtId="178" formatCode="0.0%"/>
  </numFmts>
  <fonts count="10">
    <font>
      <sz val="10"/>
      <name val="Arial"/>
      <family val="0"/>
    </font>
    <font>
      <sz val="8"/>
      <name val="Arial"/>
      <family val="0"/>
    </font>
    <font>
      <b/>
      <sz val="12"/>
      <color indexed="12"/>
      <name val="Arial"/>
      <family val="2"/>
    </font>
    <font>
      <sz val="10"/>
      <color indexed="12"/>
      <name val="Arial"/>
      <family val="0"/>
    </font>
    <font>
      <b/>
      <sz val="10"/>
      <name val="Arial"/>
      <family val="2"/>
    </font>
    <font>
      <i/>
      <sz val="10"/>
      <name val="Arial"/>
      <family val="2"/>
    </font>
    <font>
      <b/>
      <i/>
      <sz val="10"/>
      <name val="Arial"/>
      <family val="2"/>
    </font>
    <font>
      <b/>
      <i/>
      <sz val="8"/>
      <name val="Arial"/>
      <family val="2"/>
    </font>
    <font>
      <i/>
      <sz val="9"/>
      <name val="Arial"/>
      <family val="2"/>
    </font>
    <font>
      <b/>
      <sz val="14"/>
      <name val="Arial"/>
      <family val="2"/>
    </font>
  </fonts>
  <fills count="4">
    <fill>
      <patternFill/>
    </fill>
    <fill>
      <patternFill patternType="gray125"/>
    </fill>
    <fill>
      <patternFill patternType="solid">
        <fgColor indexed="9"/>
        <bgColor indexed="64"/>
      </patternFill>
    </fill>
    <fill>
      <patternFill patternType="solid">
        <fgColor indexed="9"/>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0" fontId="2" fillId="2" borderId="0" xfId="0" applyFont="1" applyFill="1" applyAlignment="1" applyProtection="1">
      <alignment horizontal="center"/>
      <protection hidden="1"/>
    </xf>
    <xf numFmtId="0" fontId="0" fillId="2" borderId="0" xfId="0" applyFill="1" applyAlignment="1" applyProtection="1">
      <alignment/>
      <protection hidden="1"/>
    </xf>
    <xf numFmtId="0" fontId="0" fillId="2" borderId="0" xfId="0" applyFill="1" applyAlignment="1">
      <alignment/>
    </xf>
    <xf numFmtId="0" fontId="3" fillId="2" borderId="0" xfId="0" applyFont="1" applyFill="1" applyAlignment="1" applyProtection="1">
      <alignment/>
      <protection hidden="1"/>
    </xf>
    <xf numFmtId="0" fontId="4" fillId="2" borderId="0" xfId="0" applyFont="1" applyFill="1" applyAlignment="1" applyProtection="1">
      <alignment/>
      <protection hidden="1"/>
    </xf>
    <xf numFmtId="0" fontId="5" fillId="2" borderId="0" xfId="0" applyFont="1" applyFill="1" applyAlignment="1" applyProtection="1">
      <alignment/>
      <protection hidden="1"/>
    </xf>
    <xf numFmtId="0" fontId="0" fillId="2" borderId="0" xfId="0" applyFont="1" applyFill="1" applyAlignment="1" applyProtection="1">
      <alignment/>
      <protection hidden="1"/>
    </xf>
    <xf numFmtId="0" fontId="6"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6"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vertical="center" wrapText="1"/>
    </xf>
    <xf numFmtId="0" fontId="8" fillId="2" borderId="0" xfId="0" applyFont="1" applyFill="1" applyAlignment="1">
      <alignment horizontal="center"/>
    </xf>
    <xf numFmtId="8" fontId="8" fillId="2" borderId="1" xfId="0" applyNumberFormat="1" applyFont="1" applyFill="1" applyBorder="1" applyAlignment="1">
      <alignment shrinkToFit="1"/>
    </xf>
    <xf numFmtId="10" fontId="8" fillId="2" borderId="1" xfId="19" applyNumberFormat="1" applyFont="1" applyFill="1" applyBorder="1" applyAlignment="1">
      <alignment horizontal="center" shrinkToFit="1"/>
    </xf>
    <xf numFmtId="2" fontId="8" fillId="2" borderId="0" xfId="0" applyNumberFormat="1" applyFont="1" applyFill="1" applyAlignment="1">
      <alignment horizontal="center" shrinkToFit="1"/>
    </xf>
    <xf numFmtId="8" fontId="8" fillId="3" borderId="1" xfId="0" applyNumberFormat="1" applyFont="1" applyFill="1" applyBorder="1" applyAlignment="1">
      <alignment shrinkToFit="1"/>
    </xf>
    <xf numFmtId="10" fontId="8" fillId="3" borderId="1" xfId="19" applyNumberFormat="1" applyFont="1" applyFill="1" applyBorder="1" applyAlignment="1">
      <alignment horizontal="center" shrinkToFit="1"/>
    </xf>
    <xf numFmtId="0" fontId="0" fillId="2" borderId="0" xfId="0" applyFill="1" applyAlignment="1">
      <alignment shrinkToFit="1"/>
    </xf>
    <xf numFmtId="8" fontId="8" fillId="2" borderId="0" xfId="0" applyNumberFormat="1" applyFont="1" applyFill="1" applyAlignment="1">
      <alignment horizontal="center"/>
    </xf>
    <xf numFmtId="9" fontId="8" fillId="2" borderId="0" xfId="19" applyFont="1" applyFill="1" applyAlignment="1">
      <alignment horizontal="center"/>
    </xf>
    <xf numFmtId="0" fontId="8" fillId="2" borderId="0" xfId="0" applyFont="1" applyFill="1" applyAlignment="1">
      <alignment horizontal="center" shrinkToFit="1"/>
    </xf>
    <xf numFmtId="0" fontId="8" fillId="2" borderId="1" xfId="0" applyFont="1" applyFill="1" applyBorder="1" applyAlignment="1">
      <alignment horizontal="center"/>
    </xf>
    <xf numFmtId="0" fontId="5" fillId="2" borderId="0" xfId="0" applyFont="1" applyFill="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38100</xdr:rowOff>
    </xdr:from>
    <xdr:to>
      <xdr:col>6</xdr:col>
      <xdr:colOff>590550</xdr:colOff>
      <xdr:row>12</xdr:row>
      <xdr:rowOff>123825</xdr:rowOff>
    </xdr:to>
    <xdr:grpSp>
      <xdr:nvGrpSpPr>
        <xdr:cNvPr id="1" name="Group 1"/>
        <xdr:cNvGrpSpPr>
          <a:grpSpLocks/>
        </xdr:cNvGrpSpPr>
      </xdr:nvGrpSpPr>
      <xdr:grpSpPr>
        <a:xfrm>
          <a:off x="161925" y="38100"/>
          <a:ext cx="3609975" cy="2028825"/>
          <a:chOff x="0" y="2"/>
          <a:chExt cx="379" cy="213"/>
        </a:xfrm>
        <a:solidFill>
          <a:srgbClr val="FFFFFF"/>
        </a:solidFill>
      </xdr:grpSpPr>
      <xdr:sp>
        <xdr:nvSpPr>
          <xdr:cNvPr id="3" name="TextBox 3"/>
          <xdr:cNvSpPr txBox="1">
            <a:spLocks noChangeArrowheads="1"/>
          </xdr:cNvSpPr>
        </xdr:nvSpPr>
        <xdr:spPr>
          <a:xfrm>
            <a:off x="108" y="65"/>
            <a:ext cx="219" cy="55"/>
          </a:xfrm>
          <a:prstGeom prst="rect">
            <a:avLst/>
          </a:prstGeom>
          <a:noFill/>
          <a:ln w="9525" cmpd="sng">
            <a:noFill/>
          </a:ln>
        </xdr:spPr>
        <xdr:txBody>
          <a:bodyPr vertOverflow="clip" wrap="square"/>
          <a:p>
            <a:pPr algn="ctr">
              <a:defRPr/>
            </a:pPr>
            <a:r>
              <a:rPr lang="en-US" cap="none" sz="1400" b="1" i="0" u="none" baseline="0">
                <a:latin typeface="Arial"/>
                <a:ea typeface="Arial"/>
                <a:cs typeface="Arial"/>
              </a:rPr>
              <a:t>Risk Simulator
Sample Models</a:t>
            </a:r>
          </a:p>
        </xdr:txBody>
      </xdr:sp>
      <xdr:sp>
        <xdr:nvSpPr>
          <xdr:cNvPr id="4" name="TextBox 4"/>
          <xdr:cNvSpPr txBox="1">
            <a:spLocks noChangeArrowheads="1"/>
          </xdr:cNvSpPr>
        </xdr:nvSpPr>
        <xdr:spPr>
          <a:xfrm>
            <a:off x="107" y="129"/>
            <a:ext cx="226" cy="29"/>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 2005 Copyright. Dr. Johnathan Mun. 
All Rights Reserved. </a:t>
            </a:r>
          </a:p>
        </xdr:txBody>
      </xdr:sp>
    </xdr:grpSp>
    <xdr:clientData/>
  </xdr:twoCellAnchor>
  <xdr:twoCellAnchor>
    <xdr:from>
      <xdr:col>1</xdr:col>
      <xdr:colOff>19050</xdr:colOff>
      <xdr:row>105</xdr:row>
      <xdr:rowOff>57150</xdr:rowOff>
    </xdr:from>
    <xdr:to>
      <xdr:col>14</xdr:col>
      <xdr:colOff>257175</xdr:colOff>
      <xdr:row>114</xdr:row>
      <xdr:rowOff>47625</xdr:rowOff>
    </xdr:to>
    <xdr:sp>
      <xdr:nvSpPr>
        <xdr:cNvPr id="5" name="TextBox 5"/>
        <xdr:cNvSpPr txBox="1">
          <a:spLocks noChangeArrowheads="1"/>
        </xdr:cNvSpPr>
      </xdr:nvSpPr>
      <xdr:spPr>
        <a:xfrm>
          <a:off x="152400" y="19916775"/>
          <a:ext cx="8162925" cy="1447800"/>
        </a:xfrm>
        <a:prstGeom prst="rect">
          <a:avLst/>
        </a:prstGeom>
        <a:solidFill>
          <a:srgbClr val="FFFFFF"/>
        </a:solidFill>
        <a:ln w="9525" cmpd="sng">
          <a:noFill/>
        </a:ln>
      </xdr:spPr>
      <xdr:txBody>
        <a:bodyPr vertOverflow="clip" wrap="square"/>
        <a:p>
          <a:pPr algn="l">
            <a:defRPr/>
          </a:pPr>
          <a:r>
            <a:rPr lang="en-US" cap="none" sz="900" b="0" i="1" u="none" baseline="0">
              <a:latin typeface="Arial"/>
              <a:ea typeface="Arial"/>
              <a:cs typeface="Arial"/>
            </a:rPr>
            <a:t>DEVELOPER SPECIFICALLY DISCLAIMS ALL OTHER WARRANTIES, EXPRESS OR IMPLIED, INCLUDING, BUT NOT LIMITED TO, THE IMPLIED WARRANTIES OF MERCHANTABILITY AND FITNESS FOR A PARTICULAR PURPOSE. As standard practice for software development and end-user applications, it is important for the Licensee to note that the valuation results attached herein are accurate to the software Developer’s best knowledge and are solely based on the information furnished by the Licensee or end-user. While the software Developer has used his best efforts in preparing this report, he makes no representations or warranties with respect to the accuracy or completeness of the contents of this model and specifically disclaims any implied warranties of merchantability of fitness for a particular purpose. The Licensee hereby agrees that the Developer is not held liable for any loss of profit or any other commercial damages, including, but not limited to, special, incidental, consequential or other damages. This model is only an illustration of using the software and in no way represents the correct and complete picture of an investor's investment, risk, and return profile. The user is advised to take great care in using and interpreting the model and its results. </a:t>
          </a:r>
        </a:p>
      </xdr:txBody>
    </xdr:sp>
    <xdr:clientData/>
  </xdr:twoCellAnchor>
  <xdr:twoCellAnchor editAs="oneCell">
    <xdr:from>
      <xdr:col>1</xdr:col>
      <xdr:colOff>219075</xdr:colOff>
      <xdr:row>53</xdr:row>
      <xdr:rowOff>85725</xdr:rowOff>
    </xdr:from>
    <xdr:to>
      <xdr:col>7</xdr:col>
      <xdr:colOff>38100</xdr:colOff>
      <xdr:row>71</xdr:row>
      <xdr:rowOff>28575</xdr:rowOff>
    </xdr:to>
    <xdr:pic>
      <xdr:nvPicPr>
        <xdr:cNvPr id="6" name="Picture 6"/>
        <xdr:cNvPicPr preferRelativeResize="1">
          <a:picLocks noChangeAspect="1"/>
        </xdr:cNvPicPr>
      </xdr:nvPicPr>
      <xdr:blipFill>
        <a:blip r:embed="rId1"/>
        <a:stretch>
          <a:fillRect/>
        </a:stretch>
      </xdr:blipFill>
      <xdr:spPr>
        <a:xfrm>
          <a:off x="352425" y="11525250"/>
          <a:ext cx="3476625" cy="2857500"/>
        </a:xfrm>
        <a:prstGeom prst="rect">
          <a:avLst/>
        </a:prstGeom>
        <a:noFill/>
        <a:ln w="9525" cmpd="sng">
          <a:noFill/>
        </a:ln>
      </xdr:spPr>
    </xdr:pic>
    <xdr:clientData/>
  </xdr:twoCellAnchor>
  <xdr:twoCellAnchor editAs="oneCell">
    <xdr:from>
      <xdr:col>7</xdr:col>
      <xdr:colOff>285750</xdr:colOff>
      <xdr:row>55</xdr:row>
      <xdr:rowOff>28575</xdr:rowOff>
    </xdr:from>
    <xdr:to>
      <xdr:col>12</xdr:col>
      <xdr:colOff>457200</xdr:colOff>
      <xdr:row>67</xdr:row>
      <xdr:rowOff>114300</xdr:rowOff>
    </xdr:to>
    <xdr:pic>
      <xdr:nvPicPr>
        <xdr:cNvPr id="7" name="Picture 7"/>
        <xdr:cNvPicPr preferRelativeResize="1">
          <a:picLocks noChangeAspect="1"/>
        </xdr:cNvPicPr>
      </xdr:nvPicPr>
      <xdr:blipFill>
        <a:blip r:embed="rId2"/>
        <a:stretch>
          <a:fillRect/>
        </a:stretch>
      </xdr:blipFill>
      <xdr:spPr>
        <a:xfrm>
          <a:off x="4076700" y="11791950"/>
          <a:ext cx="3219450" cy="2028825"/>
        </a:xfrm>
        <a:prstGeom prst="rect">
          <a:avLst/>
        </a:prstGeom>
        <a:noFill/>
        <a:ln w="9525" cmpd="sng">
          <a:noFill/>
        </a:ln>
      </xdr:spPr>
    </xdr:pic>
    <xdr:clientData/>
  </xdr:twoCellAnchor>
  <xdr:twoCellAnchor editAs="oneCell">
    <xdr:from>
      <xdr:col>1</xdr:col>
      <xdr:colOff>247650</xdr:colOff>
      <xdr:row>71</xdr:row>
      <xdr:rowOff>152400</xdr:rowOff>
    </xdr:from>
    <xdr:to>
      <xdr:col>7</xdr:col>
      <xdr:colOff>304800</xdr:colOff>
      <xdr:row>97</xdr:row>
      <xdr:rowOff>47625</xdr:rowOff>
    </xdr:to>
    <xdr:pic>
      <xdr:nvPicPr>
        <xdr:cNvPr id="8" name="Picture 8"/>
        <xdr:cNvPicPr preferRelativeResize="1">
          <a:picLocks noChangeAspect="1"/>
        </xdr:cNvPicPr>
      </xdr:nvPicPr>
      <xdr:blipFill>
        <a:blip r:embed="rId3"/>
        <a:stretch>
          <a:fillRect/>
        </a:stretch>
      </xdr:blipFill>
      <xdr:spPr>
        <a:xfrm>
          <a:off x="381000" y="14506575"/>
          <a:ext cx="3714750" cy="410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B14:N115"/>
  <sheetViews>
    <sheetView tabSelected="1" workbookViewId="0" topLeftCell="A1">
      <selection activeCell="F9" sqref="F9"/>
    </sheetView>
  </sheetViews>
  <sheetFormatPr defaultColWidth="9.140625" defaultRowHeight="12.75"/>
  <cols>
    <col min="1" max="1" width="2.00390625" style="3" customWidth="1"/>
    <col min="2" max="16384" width="9.140625" style="3" customWidth="1"/>
  </cols>
  <sheetData>
    <row r="1" ht="12.75"/>
    <row r="2" ht="12.75"/>
    <row r="3" ht="12.75"/>
    <row r="4" ht="12.75"/>
    <row r="5" ht="12.75"/>
    <row r="6" ht="12.75"/>
    <row r="7" ht="12.75"/>
    <row r="8" ht="12.75"/>
    <row r="9" ht="12.75"/>
    <row r="10" ht="12.75"/>
    <row r="11" ht="12.75"/>
    <row r="12" ht="12.75"/>
    <row r="13" ht="12.75"/>
    <row r="14" spans="2:14" ht="15.75">
      <c r="B14" s="1" t="s">
        <v>0</v>
      </c>
      <c r="C14" s="1"/>
      <c r="D14" s="1"/>
      <c r="E14" s="1"/>
      <c r="F14" s="1"/>
      <c r="G14" s="1"/>
      <c r="H14" s="2"/>
      <c r="I14" s="2"/>
      <c r="J14" s="2"/>
      <c r="K14" s="2"/>
      <c r="L14" s="2"/>
      <c r="M14" s="2"/>
      <c r="N14" s="2"/>
    </row>
    <row r="15" spans="2:14" ht="12.75">
      <c r="B15" s="2"/>
      <c r="C15" s="2"/>
      <c r="D15" s="2"/>
      <c r="E15" s="2"/>
      <c r="F15" s="2"/>
      <c r="G15" s="2"/>
      <c r="H15" s="2"/>
      <c r="I15" s="2"/>
      <c r="J15" s="2"/>
      <c r="K15" s="2"/>
      <c r="L15" s="2"/>
      <c r="M15" s="2"/>
      <c r="N15" s="2"/>
    </row>
    <row r="16" spans="2:14" ht="12.75">
      <c r="B16" s="2" t="s">
        <v>1</v>
      </c>
      <c r="C16" s="2"/>
      <c r="D16" s="2"/>
      <c r="E16" s="2"/>
      <c r="F16" s="2"/>
      <c r="G16" s="2"/>
      <c r="H16" s="2"/>
      <c r="I16" s="2"/>
      <c r="J16" s="2" t="s">
        <v>2</v>
      </c>
      <c r="K16" s="2"/>
      <c r="L16" s="2"/>
      <c r="M16" s="2"/>
      <c r="N16" s="2"/>
    </row>
    <row r="17" spans="2:14" ht="12.75">
      <c r="B17" s="2"/>
      <c r="C17" s="2"/>
      <c r="D17" s="2"/>
      <c r="E17" s="2"/>
      <c r="F17" s="2"/>
      <c r="G17" s="2"/>
      <c r="H17" s="2"/>
      <c r="I17" s="2"/>
      <c r="J17" s="2"/>
      <c r="K17" s="2"/>
      <c r="L17" s="2"/>
      <c r="M17" s="2"/>
      <c r="N17" s="2"/>
    </row>
    <row r="18" spans="2:14" ht="12.75">
      <c r="B18" s="4" t="s">
        <v>3</v>
      </c>
      <c r="C18" s="2"/>
      <c r="D18" s="2"/>
      <c r="E18" s="2"/>
      <c r="F18" s="2"/>
      <c r="G18" s="2"/>
      <c r="H18" s="2"/>
      <c r="I18" s="2"/>
      <c r="J18" s="2"/>
      <c r="K18" s="2"/>
      <c r="L18" s="2"/>
      <c r="M18" s="2"/>
      <c r="N18" s="2"/>
    </row>
    <row r="19" spans="2:14" ht="12.75">
      <c r="B19" s="4" t="s">
        <v>4</v>
      </c>
      <c r="C19" s="2"/>
      <c r="D19" s="2"/>
      <c r="E19" s="2"/>
      <c r="F19" s="2"/>
      <c r="G19" s="2"/>
      <c r="H19" s="2"/>
      <c r="I19" s="2"/>
      <c r="J19" s="2"/>
      <c r="K19" s="2"/>
      <c r="L19" s="2"/>
      <c r="M19" s="2"/>
      <c r="N19" s="2"/>
    </row>
    <row r="20" spans="2:14" ht="12.75">
      <c r="B20" s="4"/>
      <c r="C20" s="2"/>
      <c r="D20" s="2"/>
      <c r="E20" s="2"/>
      <c r="F20" s="2"/>
      <c r="G20" s="2"/>
      <c r="H20" s="2"/>
      <c r="I20" s="2"/>
      <c r="J20" s="2"/>
      <c r="K20" s="2"/>
      <c r="L20" s="2"/>
      <c r="M20" s="2"/>
      <c r="N20" s="2"/>
    </row>
    <row r="21" spans="2:14" ht="12.75">
      <c r="B21" s="5" t="s">
        <v>5</v>
      </c>
      <c r="C21" s="2"/>
      <c r="D21" s="2"/>
      <c r="E21" s="2"/>
      <c r="F21" s="2"/>
      <c r="G21" s="2"/>
      <c r="H21" s="2"/>
      <c r="I21" s="2"/>
      <c r="J21" s="2"/>
      <c r="K21" s="2"/>
      <c r="L21" s="2"/>
      <c r="M21" s="2"/>
      <c r="N21" s="2"/>
    </row>
    <row r="22" spans="2:14" ht="12.75">
      <c r="B22" s="6" t="s">
        <v>6</v>
      </c>
      <c r="C22" s="2"/>
      <c r="D22" s="2"/>
      <c r="E22" s="2"/>
      <c r="F22" s="2"/>
      <c r="G22" s="2"/>
      <c r="H22" s="2"/>
      <c r="I22" s="2"/>
      <c r="J22" s="2"/>
      <c r="K22" s="2"/>
      <c r="L22" s="2"/>
      <c r="M22" s="2"/>
      <c r="N22" s="2"/>
    </row>
    <row r="23" spans="2:14" ht="12.75">
      <c r="B23" s="2" t="s">
        <v>7</v>
      </c>
      <c r="C23" s="2"/>
      <c r="D23" s="2"/>
      <c r="E23" s="2"/>
      <c r="F23" s="2"/>
      <c r="G23" s="2"/>
      <c r="H23" s="2"/>
      <c r="I23" s="2"/>
      <c r="J23" s="2"/>
      <c r="K23" s="2"/>
      <c r="L23" s="2"/>
      <c r="M23" s="2"/>
      <c r="N23" s="2"/>
    </row>
    <row r="24" spans="2:14" ht="12.75">
      <c r="B24" s="2" t="s">
        <v>8</v>
      </c>
      <c r="C24" s="2"/>
      <c r="D24" s="2"/>
      <c r="E24" s="2"/>
      <c r="F24" s="2"/>
      <c r="G24" s="2"/>
      <c r="H24" s="2"/>
      <c r="I24" s="2"/>
      <c r="J24" s="2"/>
      <c r="K24" s="2"/>
      <c r="L24" s="2"/>
      <c r="M24" s="2"/>
      <c r="N24" s="2"/>
    </row>
    <row r="25" spans="2:14" ht="12.75">
      <c r="B25" s="2" t="s">
        <v>9</v>
      </c>
      <c r="C25" s="2"/>
      <c r="D25" s="2"/>
      <c r="E25" s="2"/>
      <c r="F25" s="2"/>
      <c r="G25" s="2"/>
      <c r="H25" s="2"/>
      <c r="I25" s="2"/>
      <c r="J25" s="2"/>
      <c r="K25" s="2"/>
      <c r="L25" s="2"/>
      <c r="M25" s="2"/>
      <c r="N25" s="2"/>
    </row>
    <row r="26" spans="2:14" ht="12.75">
      <c r="B26" s="2"/>
      <c r="C26" s="2"/>
      <c r="D26" s="2"/>
      <c r="E26" s="2"/>
      <c r="F26" s="2"/>
      <c r="G26" s="2"/>
      <c r="H26" s="2"/>
      <c r="I26" s="2"/>
      <c r="J26" s="2"/>
      <c r="K26" s="2"/>
      <c r="L26" s="2"/>
      <c r="M26" s="2"/>
      <c r="N26" s="2"/>
    </row>
    <row r="27" spans="2:14" ht="12.75">
      <c r="B27" s="5" t="s">
        <v>10</v>
      </c>
      <c r="C27" s="2"/>
      <c r="D27" s="2"/>
      <c r="E27" s="2"/>
      <c r="F27" s="6" t="s">
        <v>11</v>
      </c>
      <c r="G27" s="2"/>
      <c r="H27" s="2"/>
      <c r="I27" s="2"/>
      <c r="J27" s="2"/>
      <c r="K27" s="2"/>
      <c r="L27" s="2"/>
      <c r="M27" s="2"/>
      <c r="N27" s="2"/>
    </row>
    <row r="28" spans="2:14" ht="12.75">
      <c r="B28" s="5" t="s">
        <v>12</v>
      </c>
      <c r="C28" s="2"/>
      <c r="D28" s="2"/>
      <c r="E28" s="2"/>
      <c r="F28" s="6" t="s">
        <v>13</v>
      </c>
      <c r="G28" s="2"/>
      <c r="H28" s="2"/>
      <c r="I28" s="2"/>
      <c r="J28" s="2"/>
      <c r="K28" s="2"/>
      <c r="L28" s="2"/>
      <c r="M28" s="2"/>
      <c r="N28" s="2"/>
    </row>
    <row r="29" spans="2:14" ht="12.75">
      <c r="B29" s="5" t="s">
        <v>14</v>
      </c>
      <c r="C29" s="2"/>
      <c r="D29" s="2"/>
      <c r="E29" s="2"/>
      <c r="F29" s="6" t="s">
        <v>15</v>
      </c>
      <c r="G29" s="2"/>
      <c r="H29" s="2"/>
      <c r="I29" s="2"/>
      <c r="J29" s="2"/>
      <c r="K29" s="2"/>
      <c r="L29" s="2"/>
      <c r="M29" s="2"/>
      <c r="N29" s="2"/>
    </row>
    <row r="30" spans="2:14" ht="12.75">
      <c r="B30" s="5" t="s">
        <v>16</v>
      </c>
      <c r="C30" s="2"/>
      <c r="D30" s="2"/>
      <c r="E30" s="2"/>
      <c r="F30" s="6" t="s">
        <v>17</v>
      </c>
      <c r="G30" s="2"/>
      <c r="H30" s="2"/>
      <c r="I30" s="2"/>
      <c r="J30" s="2"/>
      <c r="K30" s="2"/>
      <c r="L30" s="2"/>
      <c r="M30" s="2"/>
      <c r="N30" s="2"/>
    </row>
    <row r="31" spans="2:14" ht="12.75">
      <c r="B31" s="5"/>
      <c r="C31" s="2"/>
      <c r="D31" s="2"/>
      <c r="E31" s="2"/>
      <c r="F31" s="6"/>
      <c r="G31" s="2"/>
      <c r="H31" s="2"/>
      <c r="I31" s="2"/>
      <c r="J31" s="2"/>
      <c r="K31" s="2"/>
      <c r="L31" s="2"/>
      <c r="M31" s="2"/>
      <c r="N31" s="2"/>
    </row>
    <row r="32" spans="2:14" ht="12.75">
      <c r="B32" s="5" t="s">
        <v>18</v>
      </c>
      <c r="C32" s="2"/>
      <c r="D32" s="2"/>
      <c r="E32" s="2"/>
      <c r="F32" s="2"/>
      <c r="G32" s="2"/>
      <c r="H32" s="2"/>
      <c r="I32" s="2"/>
      <c r="J32" s="2"/>
      <c r="K32" s="2"/>
      <c r="L32" s="2"/>
      <c r="M32" s="2"/>
      <c r="N32" s="2"/>
    </row>
    <row r="33" spans="2:14" ht="12.75">
      <c r="B33" s="2" t="s">
        <v>19</v>
      </c>
      <c r="C33" s="2"/>
      <c r="D33" s="2"/>
      <c r="E33" s="2"/>
      <c r="F33" s="2"/>
      <c r="G33" s="2"/>
      <c r="H33" s="2"/>
      <c r="I33" s="2"/>
      <c r="J33" s="2"/>
      <c r="K33" s="2"/>
      <c r="L33" s="2"/>
      <c r="M33" s="2"/>
      <c r="N33" s="2"/>
    </row>
    <row r="34" spans="2:14" ht="12.75">
      <c r="B34" s="2" t="s">
        <v>66</v>
      </c>
      <c r="C34" s="2"/>
      <c r="D34" s="2"/>
      <c r="E34" s="2"/>
      <c r="F34" s="2"/>
      <c r="G34" s="2"/>
      <c r="H34" s="2"/>
      <c r="I34" s="2"/>
      <c r="J34" s="2"/>
      <c r="K34" s="2"/>
      <c r="L34" s="2"/>
      <c r="M34" s="2"/>
      <c r="N34" s="2"/>
    </row>
    <row r="35" spans="2:14" ht="12.75">
      <c r="B35" s="2" t="s">
        <v>20</v>
      </c>
      <c r="C35" s="2"/>
      <c r="D35" s="2"/>
      <c r="E35" s="2"/>
      <c r="F35" s="2"/>
      <c r="G35" s="2"/>
      <c r="H35" s="2"/>
      <c r="I35" s="2"/>
      <c r="J35" s="2"/>
      <c r="K35" s="2"/>
      <c r="L35" s="2"/>
      <c r="M35" s="2"/>
      <c r="N35" s="2"/>
    </row>
    <row r="36" spans="2:14" ht="12.75">
      <c r="B36" s="2" t="s">
        <v>67</v>
      </c>
      <c r="C36" s="2"/>
      <c r="D36" s="2"/>
      <c r="E36" s="2"/>
      <c r="F36" s="2"/>
      <c r="G36" s="2"/>
      <c r="H36" s="2"/>
      <c r="I36" s="2"/>
      <c r="J36" s="2"/>
      <c r="K36" s="2"/>
      <c r="L36" s="2"/>
      <c r="M36" s="2"/>
      <c r="N36" s="2"/>
    </row>
    <row r="37" spans="2:14" ht="12.75">
      <c r="B37" s="7" t="s">
        <v>21</v>
      </c>
      <c r="C37" s="2"/>
      <c r="D37" s="2"/>
      <c r="E37" s="2"/>
      <c r="F37" s="2"/>
      <c r="G37" s="2"/>
      <c r="H37" s="2"/>
      <c r="I37" s="2"/>
      <c r="J37" s="2"/>
      <c r="K37" s="2"/>
      <c r="L37" s="2"/>
      <c r="M37" s="2"/>
      <c r="N37" s="2"/>
    </row>
    <row r="38" spans="2:14" ht="12.75">
      <c r="B38" s="2" t="s">
        <v>22</v>
      </c>
      <c r="C38" s="2"/>
      <c r="D38" s="2"/>
      <c r="E38" s="2"/>
      <c r="F38" s="2"/>
      <c r="G38" s="2"/>
      <c r="H38" s="2"/>
      <c r="I38" s="2"/>
      <c r="J38" s="2"/>
      <c r="K38" s="2"/>
      <c r="L38" s="2"/>
      <c r="M38" s="2"/>
      <c r="N38" s="2"/>
    </row>
    <row r="39" spans="2:14" ht="12.75">
      <c r="B39" s="2" t="s">
        <v>68</v>
      </c>
      <c r="C39" s="2"/>
      <c r="D39" s="2"/>
      <c r="E39" s="2"/>
      <c r="F39" s="2"/>
      <c r="G39" s="2"/>
      <c r="H39" s="2"/>
      <c r="I39" s="2"/>
      <c r="J39" s="2"/>
      <c r="K39" s="2"/>
      <c r="L39" s="2"/>
      <c r="M39" s="2"/>
      <c r="N39" s="2"/>
    </row>
    <row r="40" spans="2:14" ht="12.75">
      <c r="B40" s="2" t="s">
        <v>69</v>
      </c>
      <c r="C40" s="2"/>
      <c r="D40" s="2"/>
      <c r="E40" s="2"/>
      <c r="F40" s="2"/>
      <c r="G40" s="2"/>
      <c r="H40" s="2"/>
      <c r="I40" s="2"/>
      <c r="J40" s="2"/>
      <c r="K40" s="2"/>
      <c r="L40" s="2"/>
      <c r="M40" s="2"/>
      <c r="N40" s="2"/>
    </row>
    <row r="41" spans="2:14" ht="12.75">
      <c r="B41" s="2" t="s">
        <v>70</v>
      </c>
      <c r="C41" s="2"/>
      <c r="D41" s="2"/>
      <c r="E41" s="2"/>
      <c r="F41" s="2"/>
      <c r="G41" s="2"/>
      <c r="H41" s="2"/>
      <c r="I41" s="2"/>
      <c r="J41" s="2"/>
      <c r="K41" s="2"/>
      <c r="L41" s="2"/>
      <c r="M41" s="2"/>
      <c r="N41" s="2"/>
    </row>
    <row r="42" spans="2:14" ht="12.75">
      <c r="B42" s="2" t="s">
        <v>71</v>
      </c>
      <c r="C42" s="2"/>
      <c r="D42" s="2"/>
      <c r="E42" s="2"/>
      <c r="F42" s="2"/>
      <c r="G42" s="2"/>
      <c r="H42" s="2"/>
      <c r="I42" s="2"/>
      <c r="J42" s="2"/>
      <c r="K42" s="2"/>
      <c r="L42" s="2"/>
      <c r="M42" s="2"/>
      <c r="N42" s="2"/>
    </row>
    <row r="43" spans="2:14" ht="12.75">
      <c r="B43" s="2" t="s">
        <v>23</v>
      </c>
      <c r="C43" s="2"/>
      <c r="D43" s="2"/>
      <c r="E43" s="2"/>
      <c r="F43" s="2"/>
      <c r="G43" s="2"/>
      <c r="H43" s="2"/>
      <c r="I43" s="2"/>
      <c r="J43" s="2"/>
      <c r="K43" s="2"/>
      <c r="L43" s="2"/>
      <c r="M43" s="2"/>
      <c r="N43" s="2"/>
    </row>
    <row r="44" spans="2:14" ht="12.75">
      <c r="B44" s="2" t="s">
        <v>24</v>
      </c>
      <c r="C44" s="2"/>
      <c r="D44" s="2"/>
      <c r="E44" s="2"/>
      <c r="F44" s="2"/>
      <c r="G44" s="2"/>
      <c r="H44" s="2"/>
      <c r="I44" s="2"/>
      <c r="J44" s="2"/>
      <c r="K44" s="2"/>
      <c r="L44" s="2"/>
      <c r="M44" s="2"/>
      <c r="N44" s="2"/>
    </row>
    <row r="45" spans="2:14" ht="12.75">
      <c r="B45" s="2"/>
      <c r="C45" s="2"/>
      <c r="D45" s="2"/>
      <c r="E45" s="2"/>
      <c r="F45" s="2"/>
      <c r="G45" s="2"/>
      <c r="H45" s="2"/>
      <c r="I45" s="2"/>
      <c r="J45" s="2"/>
      <c r="K45" s="2"/>
      <c r="L45" s="2"/>
      <c r="M45" s="2"/>
      <c r="N45" s="2"/>
    </row>
    <row r="46" spans="2:14" ht="67.5" customHeight="1">
      <c r="B46" s="2"/>
      <c r="C46" s="8" t="s">
        <v>73</v>
      </c>
      <c r="D46" s="8"/>
      <c r="E46" s="8"/>
      <c r="F46" s="8"/>
      <c r="G46" s="8"/>
      <c r="H46" s="8"/>
      <c r="I46" s="8"/>
      <c r="J46" s="8"/>
      <c r="K46" s="8"/>
      <c r="L46" s="8"/>
      <c r="M46" s="8"/>
      <c r="N46" s="8"/>
    </row>
    <row r="47" spans="2:14" ht="85.5" customHeight="1">
      <c r="B47" s="2"/>
      <c r="C47" s="8" t="s">
        <v>74</v>
      </c>
      <c r="D47" s="9"/>
      <c r="E47" s="9"/>
      <c r="F47" s="9"/>
      <c r="G47" s="9"/>
      <c r="H47" s="9"/>
      <c r="I47" s="9"/>
      <c r="J47" s="9"/>
      <c r="K47" s="9"/>
      <c r="L47" s="9"/>
      <c r="M47" s="9"/>
      <c r="N47" s="9"/>
    </row>
    <row r="48" spans="2:14" ht="107.25" customHeight="1">
      <c r="B48" s="2"/>
      <c r="C48" s="8" t="s">
        <v>75</v>
      </c>
      <c r="D48" s="9"/>
      <c r="E48" s="9"/>
      <c r="F48" s="9"/>
      <c r="G48" s="9"/>
      <c r="H48" s="9"/>
      <c r="I48" s="9"/>
      <c r="J48" s="9"/>
      <c r="K48" s="9"/>
      <c r="L48" s="9"/>
      <c r="M48" s="9"/>
      <c r="N48" s="9"/>
    </row>
    <row r="49" spans="2:14" ht="12.75">
      <c r="B49" s="2"/>
      <c r="C49" s="10"/>
      <c r="D49" s="11"/>
      <c r="E49" s="11"/>
      <c r="F49" s="11"/>
      <c r="G49" s="11"/>
      <c r="H49" s="11"/>
      <c r="I49" s="11"/>
      <c r="J49" s="11"/>
      <c r="K49" s="11"/>
      <c r="L49" s="11"/>
      <c r="M49" s="11"/>
      <c r="N49" s="11"/>
    </row>
    <row r="50" spans="2:14" ht="12.75">
      <c r="B50" s="2" t="s">
        <v>25</v>
      </c>
      <c r="C50" s="10"/>
      <c r="D50" s="11"/>
      <c r="E50" s="11"/>
      <c r="F50" s="11"/>
      <c r="G50" s="11"/>
      <c r="H50" s="11"/>
      <c r="I50" s="11"/>
      <c r="J50" s="11"/>
      <c r="K50" s="11"/>
      <c r="L50" s="11"/>
      <c r="M50" s="11"/>
      <c r="N50" s="11"/>
    </row>
    <row r="51" spans="2:14" ht="12.75">
      <c r="B51" s="2" t="s">
        <v>26</v>
      </c>
      <c r="C51" s="10"/>
      <c r="D51" s="11"/>
      <c r="E51" s="11"/>
      <c r="F51" s="11"/>
      <c r="G51" s="11"/>
      <c r="H51" s="11"/>
      <c r="I51" s="11"/>
      <c r="J51" s="11"/>
      <c r="K51" s="11"/>
      <c r="L51" s="11"/>
      <c r="M51" s="11"/>
      <c r="N51" s="11"/>
    </row>
    <row r="52" spans="2:14" ht="12.75">
      <c r="B52" s="2"/>
      <c r="C52" s="10"/>
      <c r="D52" s="11"/>
      <c r="E52" s="11"/>
      <c r="F52" s="11"/>
      <c r="G52" s="11"/>
      <c r="H52" s="11"/>
      <c r="I52" s="11"/>
      <c r="J52" s="11"/>
      <c r="K52" s="11"/>
      <c r="L52" s="11"/>
      <c r="M52" s="11"/>
      <c r="N52" s="11"/>
    </row>
    <row r="53" spans="2:14" ht="12.75">
      <c r="B53" s="2" t="s">
        <v>27</v>
      </c>
      <c r="C53" s="10"/>
      <c r="D53" s="11"/>
      <c r="E53" s="11"/>
      <c r="F53" s="11"/>
      <c r="G53" s="11"/>
      <c r="H53" s="11"/>
      <c r="I53" s="11"/>
      <c r="J53" s="11"/>
      <c r="K53" s="11"/>
      <c r="L53" s="11"/>
      <c r="M53" s="11"/>
      <c r="N53" s="11"/>
    </row>
    <row r="54" spans="2:14" ht="12.75">
      <c r="B54" s="2"/>
      <c r="C54" s="10"/>
      <c r="D54" s="11"/>
      <c r="E54" s="11"/>
      <c r="F54" s="11"/>
      <c r="G54" s="11"/>
      <c r="H54" s="11"/>
      <c r="I54" s="11"/>
      <c r="J54" s="11"/>
      <c r="K54" s="11"/>
      <c r="L54" s="11"/>
      <c r="M54" s="11"/>
      <c r="N54" s="11"/>
    </row>
    <row r="55" spans="2:14" ht="12.75">
      <c r="B55" s="2"/>
      <c r="C55" s="10"/>
      <c r="D55" s="11"/>
      <c r="E55" s="11"/>
      <c r="F55" s="11"/>
      <c r="G55" s="11"/>
      <c r="H55" s="11"/>
      <c r="I55" s="11"/>
      <c r="J55" s="11"/>
      <c r="K55" s="11"/>
      <c r="L55" s="11"/>
      <c r="M55" s="11"/>
      <c r="N55" s="11"/>
    </row>
    <row r="56" spans="2:14" ht="12.75">
      <c r="B56" s="2"/>
      <c r="C56" s="10"/>
      <c r="D56" s="11"/>
      <c r="E56" s="11"/>
      <c r="F56" s="11"/>
      <c r="G56" s="11"/>
      <c r="H56" s="11"/>
      <c r="I56" s="11"/>
      <c r="J56" s="11"/>
      <c r="K56" s="11"/>
      <c r="L56" s="11"/>
      <c r="M56" s="11"/>
      <c r="N56" s="11"/>
    </row>
    <row r="57" spans="2:14" ht="12.75">
      <c r="B57" s="2"/>
      <c r="C57" s="10"/>
      <c r="D57" s="11"/>
      <c r="E57" s="11"/>
      <c r="F57" s="11"/>
      <c r="G57" s="11"/>
      <c r="H57" s="11"/>
      <c r="I57" s="11"/>
      <c r="J57" s="11"/>
      <c r="K57" s="11"/>
      <c r="L57" s="11"/>
      <c r="M57" s="11"/>
      <c r="N57" s="11"/>
    </row>
    <row r="58" spans="2:14" ht="12.75">
      <c r="B58" s="2"/>
      <c r="C58" s="10"/>
      <c r="D58" s="11"/>
      <c r="E58" s="11"/>
      <c r="F58" s="11"/>
      <c r="G58" s="11"/>
      <c r="H58" s="11"/>
      <c r="I58" s="11"/>
      <c r="J58" s="11"/>
      <c r="K58" s="11"/>
      <c r="L58" s="11"/>
      <c r="M58" s="11"/>
      <c r="N58" s="11"/>
    </row>
    <row r="59" spans="2:14" ht="12.75">
      <c r="B59" s="2"/>
      <c r="C59" s="10"/>
      <c r="D59" s="11"/>
      <c r="E59" s="11"/>
      <c r="F59" s="11"/>
      <c r="G59" s="11"/>
      <c r="H59" s="11"/>
      <c r="I59" s="11"/>
      <c r="J59" s="11"/>
      <c r="K59" s="11"/>
      <c r="L59" s="11"/>
      <c r="M59" s="11"/>
      <c r="N59" s="11"/>
    </row>
    <row r="60" spans="2:14" ht="12.75">
      <c r="B60" s="2"/>
      <c r="C60" s="10"/>
      <c r="D60" s="11"/>
      <c r="E60" s="11"/>
      <c r="F60" s="11"/>
      <c r="G60" s="11"/>
      <c r="H60" s="11"/>
      <c r="I60" s="11"/>
      <c r="J60" s="11"/>
      <c r="K60" s="11"/>
      <c r="L60" s="11"/>
      <c r="M60" s="11"/>
      <c r="N60" s="11"/>
    </row>
    <row r="61" spans="2:14" ht="12.75">
      <c r="B61" s="2"/>
      <c r="C61" s="10"/>
      <c r="D61" s="11"/>
      <c r="E61" s="11"/>
      <c r="F61" s="11"/>
      <c r="G61" s="11"/>
      <c r="H61" s="11"/>
      <c r="I61" s="11"/>
      <c r="J61" s="11"/>
      <c r="K61" s="11"/>
      <c r="L61" s="11"/>
      <c r="M61" s="11"/>
      <c r="N61" s="11"/>
    </row>
    <row r="62" spans="2:14" ht="12.75">
      <c r="B62" s="2"/>
      <c r="C62" s="10"/>
      <c r="D62" s="11"/>
      <c r="E62" s="11"/>
      <c r="F62" s="11"/>
      <c r="G62" s="11"/>
      <c r="H62" s="11"/>
      <c r="I62" s="11"/>
      <c r="J62" s="11"/>
      <c r="K62" s="11"/>
      <c r="L62" s="11"/>
      <c r="M62" s="11"/>
      <c r="N62" s="11"/>
    </row>
    <row r="63" spans="2:14" ht="12.75">
      <c r="B63" s="2"/>
      <c r="C63" s="10"/>
      <c r="D63" s="11"/>
      <c r="E63" s="11"/>
      <c r="F63" s="11"/>
      <c r="G63" s="11"/>
      <c r="H63" s="11"/>
      <c r="I63" s="11"/>
      <c r="J63" s="11"/>
      <c r="K63" s="11"/>
      <c r="L63" s="11"/>
      <c r="M63" s="11"/>
      <c r="N63" s="11"/>
    </row>
    <row r="64" spans="2:14" ht="12.75">
      <c r="B64" s="2"/>
      <c r="C64" s="10"/>
      <c r="D64" s="11"/>
      <c r="E64" s="11"/>
      <c r="F64" s="11"/>
      <c r="G64" s="11"/>
      <c r="H64" s="11"/>
      <c r="I64" s="11"/>
      <c r="J64" s="11"/>
      <c r="K64" s="11"/>
      <c r="L64" s="11"/>
      <c r="M64" s="11"/>
      <c r="N64" s="11"/>
    </row>
    <row r="65" spans="2:14" ht="12.75">
      <c r="B65" s="2"/>
      <c r="C65" s="10"/>
      <c r="D65" s="11"/>
      <c r="E65" s="11"/>
      <c r="F65" s="11"/>
      <c r="G65" s="11"/>
      <c r="H65" s="11"/>
      <c r="I65" s="11"/>
      <c r="J65" s="11"/>
      <c r="K65" s="11"/>
      <c r="L65" s="11"/>
      <c r="M65" s="11"/>
      <c r="N65" s="11"/>
    </row>
    <row r="66" spans="2:14" ht="12.75">
      <c r="B66" s="2"/>
      <c r="C66" s="10"/>
      <c r="D66" s="11"/>
      <c r="E66" s="11"/>
      <c r="F66" s="11"/>
      <c r="G66" s="11"/>
      <c r="H66" s="11"/>
      <c r="I66" s="11"/>
      <c r="J66" s="11"/>
      <c r="K66" s="11"/>
      <c r="L66" s="11"/>
      <c r="M66" s="11"/>
      <c r="N66" s="11"/>
    </row>
    <row r="67" spans="2:14" ht="12.75">
      <c r="B67" s="2"/>
      <c r="C67" s="10"/>
      <c r="D67" s="11"/>
      <c r="E67" s="11"/>
      <c r="F67" s="11"/>
      <c r="G67" s="11"/>
      <c r="H67" s="11"/>
      <c r="I67" s="11"/>
      <c r="J67" s="11"/>
      <c r="K67" s="11"/>
      <c r="L67" s="11"/>
      <c r="M67" s="11"/>
      <c r="N67" s="11"/>
    </row>
    <row r="68" spans="2:14" ht="12.75">
      <c r="B68" s="2"/>
      <c r="C68" s="10"/>
      <c r="D68" s="11"/>
      <c r="E68" s="11"/>
      <c r="F68" s="11"/>
      <c r="G68" s="11"/>
      <c r="H68" s="11"/>
      <c r="I68" s="11"/>
      <c r="J68" s="11"/>
      <c r="K68" s="11"/>
      <c r="L68" s="11"/>
      <c r="M68" s="11"/>
      <c r="N68" s="11"/>
    </row>
    <row r="69" spans="2:14" ht="12.75">
      <c r="B69" s="2"/>
      <c r="C69" s="10"/>
      <c r="D69" s="11"/>
      <c r="E69" s="11"/>
      <c r="F69" s="11"/>
      <c r="G69" s="11"/>
      <c r="H69" s="11"/>
      <c r="I69" s="11"/>
      <c r="J69" s="11"/>
      <c r="K69" s="11"/>
      <c r="L69" s="11"/>
      <c r="M69" s="11"/>
      <c r="N69" s="11"/>
    </row>
    <row r="70" spans="2:14" ht="12.75">
      <c r="B70" s="2"/>
      <c r="C70" s="10"/>
      <c r="D70" s="11"/>
      <c r="E70" s="11"/>
      <c r="F70" s="11"/>
      <c r="G70" s="11"/>
      <c r="H70" s="11"/>
      <c r="I70" s="11"/>
      <c r="J70" s="11"/>
      <c r="K70" s="11"/>
      <c r="L70" s="11"/>
      <c r="M70" s="11"/>
      <c r="N70" s="11"/>
    </row>
    <row r="71" spans="2:14" ht="12.75">
      <c r="B71" s="2"/>
      <c r="C71" s="10"/>
      <c r="D71" s="11"/>
      <c r="E71" s="11"/>
      <c r="F71" s="11"/>
      <c r="G71" s="11"/>
      <c r="H71" s="11"/>
      <c r="I71" s="11"/>
      <c r="J71" s="11"/>
      <c r="K71" s="11"/>
      <c r="L71" s="11"/>
      <c r="M71" s="11"/>
      <c r="N71" s="11"/>
    </row>
    <row r="72" spans="2:14" ht="12.75">
      <c r="B72" s="2"/>
      <c r="C72" s="10"/>
      <c r="D72" s="11"/>
      <c r="E72" s="11"/>
      <c r="F72" s="11"/>
      <c r="G72" s="11"/>
      <c r="H72" s="11"/>
      <c r="I72" s="11"/>
      <c r="J72" s="11"/>
      <c r="K72" s="11"/>
      <c r="L72" s="11"/>
      <c r="M72" s="11"/>
      <c r="N72" s="11"/>
    </row>
    <row r="73" spans="2:14" ht="12.75">
      <c r="B73" s="2"/>
      <c r="C73" s="10"/>
      <c r="D73" s="11"/>
      <c r="E73" s="11"/>
      <c r="F73" s="11"/>
      <c r="G73" s="11"/>
      <c r="H73" s="11"/>
      <c r="I73" s="11"/>
      <c r="J73" s="11"/>
      <c r="K73" s="11"/>
      <c r="L73" s="11"/>
      <c r="M73" s="11"/>
      <c r="N73" s="11"/>
    </row>
    <row r="74" spans="2:14" ht="12.75">
      <c r="B74" s="2"/>
      <c r="C74" s="10"/>
      <c r="D74" s="11"/>
      <c r="E74" s="11"/>
      <c r="F74" s="11"/>
      <c r="G74" s="11"/>
      <c r="H74" s="11"/>
      <c r="I74" s="11"/>
      <c r="J74" s="11"/>
      <c r="K74" s="11"/>
      <c r="L74" s="11"/>
      <c r="M74" s="11"/>
      <c r="N74" s="11"/>
    </row>
    <row r="75" spans="2:14" ht="12.75">
      <c r="B75" s="2"/>
      <c r="C75" s="10"/>
      <c r="D75" s="11"/>
      <c r="E75" s="11"/>
      <c r="F75" s="11"/>
      <c r="G75" s="11"/>
      <c r="H75" s="11"/>
      <c r="I75" s="11"/>
      <c r="J75" s="11"/>
      <c r="K75" s="11"/>
      <c r="L75" s="11"/>
      <c r="M75" s="11"/>
      <c r="N75" s="11"/>
    </row>
    <row r="76" spans="2:14" ht="12.75">
      <c r="B76" s="2"/>
      <c r="C76" s="10"/>
      <c r="D76" s="11"/>
      <c r="E76" s="11"/>
      <c r="F76" s="11"/>
      <c r="G76" s="11"/>
      <c r="H76" s="11"/>
      <c r="I76" s="11"/>
      <c r="J76" s="11"/>
      <c r="K76" s="11"/>
      <c r="L76" s="11"/>
      <c r="M76" s="11"/>
      <c r="N76" s="11"/>
    </row>
    <row r="77" spans="2:14" ht="12.75">
      <c r="B77" s="2"/>
      <c r="C77" s="10"/>
      <c r="D77" s="11"/>
      <c r="E77" s="11"/>
      <c r="F77" s="11"/>
      <c r="G77" s="11"/>
      <c r="H77" s="11"/>
      <c r="I77" s="11"/>
      <c r="J77" s="11"/>
      <c r="K77" s="11"/>
      <c r="L77" s="11"/>
      <c r="M77" s="11"/>
      <c r="N77" s="11"/>
    </row>
    <row r="78" spans="2:14" ht="12.75">
      <c r="B78" s="2"/>
      <c r="C78" s="10"/>
      <c r="D78" s="11"/>
      <c r="E78" s="11"/>
      <c r="F78" s="11"/>
      <c r="G78" s="11"/>
      <c r="H78" s="11"/>
      <c r="I78" s="11"/>
      <c r="J78" s="11"/>
      <c r="K78" s="11"/>
      <c r="L78" s="11"/>
      <c r="M78" s="11"/>
      <c r="N78" s="11"/>
    </row>
    <row r="79" spans="2:14" ht="12.75">
      <c r="B79" s="2"/>
      <c r="C79" s="10"/>
      <c r="D79" s="11"/>
      <c r="E79" s="11"/>
      <c r="F79" s="11"/>
      <c r="G79" s="11"/>
      <c r="H79" s="11"/>
      <c r="I79" s="11"/>
      <c r="J79" s="11"/>
      <c r="K79" s="11"/>
      <c r="L79" s="11"/>
      <c r="M79" s="11"/>
      <c r="N79" s="11"/>
    </row>
    <row r="80" spans="2:14" ht="12.75">
      <c r="B80" s="2"/>
      <c r="C80" s="10"/>
      <c r="D80" s="11"/>
      <c r="E80" s="11"/>
      <c r="F80" s="11"/>
      <c r="G80" s="11"/>
      <c r="H80" s="11"/>
      <c r="I80" s="11"/>
      <c r="J80" s="11"/>
      <c r="K80" s="11"/>
      <c r="L80" s="11"/>
      <c r="M80" s="11"/>
      <c r="N80" s="11"/>
    </row>
    <row r="81" spans="2:14" ht="12.75">
      <c r="B81" s="2"/>
      <c r="C81" s="10"/>
      <c r="D81" s="11"/>
      <c r="E81" s="11"/>
      <c r="F81" s="11"/>
      <c r="G81" s="11"/>
      <c r="H81" s="11"/>
      <c r="I81" s="11"/>
      <c r="J81" s="11"/>
      <c r="K81" s="11"/>
      <c r="L81" s="11"/>
      <c r="M81" s="11"/>
      <c r="N81" s="11"/>
    </row>
    <row r="82" spans="2:14" ht="12.75">
      <c r="B82" s="2"/>
      <c r="C82" s="10"/>
      <c r="D82" s="11"/>
      <c r="E82" s="11"/>
      <c r="F82" s="11"/>
      <c r="G82" s="11"/>
      <c r="H82" s="11"/>
      <c r="I82" s="11"/>
      <c r="J82" s="11"/>
      <c r="K82" s="11"/>
      <c r="L82" s="11"/>
      <c r="M82" s="11"/>
      <c r="N82" s="11"/>
    </row>
    <row r="83" spans="2:14" ht="12.75">
      <c r="B83" s="2"/>
      <c r="C83" s="2"/>
      <c r="D83" s="2"/>
      <c r="E83" s="2"/>
      <c r="F83" s="2"/>
      <c r="G83" s="2"/>
      <c r="H83" s="2"/>
      <c r="I83" s="2"/>
      <c r="J83" s="2"/>
      <c r="K83" s="2"/>
      <c r="L83" s="2"/>
      <c r="M83" s="2"/>
      <c r="N83" s="2"/>
    </row>
    <row r="84" spans="2:14" ht="12.75">
      <c r="B84" s="2"/>
      <c r="C84" s="2"/>
      <c r="D84" s="2"/>
      <c r="E84" s="2"/>
      <c r="F84" s="2"/>
      <c r="G84" s="2"/>
      <c r="H84" s="2"/>
      <c r="I84" s="2"/>
      <c r="J84" s="2"/>
      <c r="K84" s="2"/>
      <c r="L84" s="2"/>
      <c r="M84" s="2"/>
      <c r="N84" s="2"/>
    </row>
    <row r="85" spans="2:14" ht="12.75">
      <c r="B85" s="2"/>
      <c r="C85" s="2"/>
      <c r="D85" s="2"/>
      <c r="E85" s="2"/>
      <c r="F85" s="2"/>
      <c r="G85" s="2"/>
      <c r="H85" s="2"/>
      <c r="I85" s="2"/>
      <c r="J85" s="2"/>
      <c r="K85" s="2"/>
      <c r="L85" s="2"/>
      <c r="M85" s="2"/>
      <c r="N85" s="2"/>
    </row>
    <row r="86" spans="2:14" ht="12.75">
      <c r="B86" s="2"/>
      <c r="C86" s="2"/>
      <c r="D86" s="2"/>
      <c r="E86" s="2"/>
      <c r="F86" s="2"/>
      <c r="G86" s="2"/>
      <c r="H86" s="2"/>
      <c r="I86" s="2"/>
      <c r="J86" s="2"/>
      <c r="K86" s="2"/>
      <c r="L86" s="2"/>
      <c r="M86" s="2"/>
      <c r="N86" s="2"/>
    </row>
    <row r="87" spans="2:14" ht="12.75">
      <c r="B87" s="2"/>
      <c r="C87" s="2"/>
      <c r="D87" s="2"/>
      <c r="E87" s="2"/>
      <c r="F87" s="2"/>
      <c r="G87" s="2"/>
      <c r="H87" s="2"/>
      <c r="I87" s="2"/>
      <c r="J87" s="2"/>
      <c r="K87" s="2"/>
      <c r="L87" s="2"/>
      <c r="M87" s="2"/>
      <c r="N87" s="2"/>
    </row>
    <row r="88" spans="2:14" ht="12.75">
      <c r="B88" s="2"/>
      <c r="C88" s="2"/>
      <c r="D88" s="2"/>
      <c r="E88" s="2"/>
      <c r="F88" s="2"/>
      <c r="G88" s="2"/>
      <c r="H88" s="2"/>
      <c r="I88" s="2"/>
      <c r="J88" s="2"/>
      <c r="K88" s="2"/>
      <c r="L88" s="2"/>
      <c r="M88" s="2"/>
      <c r="N88" s="2"/>
    </row>
    <row r="89" spans="2:14" ht="12.75">
      <c r="B89" s="2"/>
      <c r="C89" s="2"/>
      <c r="D89" s="2"/>
      <c r="E89" s="2"/>
      <c r="F89" s="2"/>
      <c r="G89" s="2"/>
      <c r="H89" s="2"/>
      <c r="I89" s="2"/>
      <c r="J89" s="2"/>
      <c r="K89" s="2"/>
      <c r="L89" s="2"/>
      <c r="M89" s="2"/>
      <c r="N89" s="2"/>
    </row>
    <row r="90" spans="2:14" ht="12.75">
      <c r="B90" s="2"/>
      <c r="C90" s="2"/>
      <c r="D90" s="2"/>
      <c r="E90" s="2"/>
      <c r="F90" s="2"/>
      <c r="G90" s="2"/>
      <c r="H90" s="2"/>
      <c r="I90" s="2"/>
      <c r="J90" s="2"/>
      <c r="K90" s="2"/>
      <c r="L90" s="2"/>
      <c r="M90" s="2"/>
      <c r="N90" s="2"/>
    </row>
    <row r="91" spans="2:14" ht="12.75">
      <c r="B91" s="2"/>
      <c r="C91" s="2"/>
      <c r="D91" s="2"/>
      <c r="E91" s="2"/>
      <c r="F91" s="2"/>
      <c r="G91" s="2"/>
      <c r="H91" s="2"/>
      <c r="I91" s="2"/>
      <c r="J91" s="2"/>
      <c r="K91" s="2"/>
      <c r="L91" s="2"/>
      <c r="M91" s="2"/>
      <c r="N91" s="2"/>
    </row>
    <row r="92" spans="2:14" ht="12.75">
      <c r="B92" s="2"/>
      <c r="C92" s="2"/>
      <c r="D92" s="2"/>
      <c r="E92" s="2"/>
      <c r="F92" s="2"/>
      <c r="G92" s="2"/>
      <c r="H92" s="2"/>
      <c r="I92" s="2"/>
      <c r="J92" s="2"/>
      <c r="K92" s="2"/>
      <c r="L92" s="2"/>
      <c r="M92" s="2"/>
      <c r="N92" s="2"/>
    </row>
    <row r="93" spans="2:14" ht="12.75">
      <c r="B93" s="2"/>
      <c r="C93" s="2"/>
      <c r="D93" s="2"/>
      <c r="E93" s="2"/>
      <c r="F93" s="2"/>
      <c r="G93" s="2"/>
      <c r="H93" s="2"/>
      <c r="I93" s="2"/>
      <c r="J93" s="2"/>
      <c r="K93" s="2"/>
      <c r="L93" s="2"/>
      <c r="M93" s="2"/>
      <c r="N93" s="2"/>
    </row>
    <row r="94" spans="2:14" ht="12.75">
      <c r="B94" s="2"/>
      <c r="C94" s="2"/>
      <c r="D94" s="2"/>
      <c r="E94" s="2"/>
      <c r="F94" s="2"/>
      <c r="G94" s="2"/>
      <c r="H94" s="2"/>
      <c r="I94" s="2"/>
      <c r="J94" s="2"/>
      <c r="K94" s="2"/>
      <c r="L94" s="2"/>
      <c r="M94" s="2"/>
      <c r="N94" s="2"/>
    </row>
    <row r="95" spans="2:14" ht="12.75">
      <c r="B95" s="2"/>
      <c r="C95" s="2"/>
      <c r="D95" s="2"/>
      <c r="E95" s="2"/>
      <c r="F95" s="2"/>
      <c r="G95" s="2"/>
      <c r="H95" s="2"/>
      <c r="I95" s="2"/>
      <c r="J95" s="2"/>
      <c r="K95" s="2"/>
      <c r="L95" s="2"/>
      <c r="M95" s="2"/>
      <c r="N95" s="2"/>
    </row>
    <row r="96" spans="2:14" ht="12.75">
      <c r="B96" s="2"/>
      <c r="C96" s="2"/>
      <c r="D96" s="2"/>
      <c r="E96" s="2"/>
      <c r="F96" s="2"/>
      <c r="G96" s="2"/>
      <c r="H96" s="2"/>
      <c r="I96" s="2"/>
      <c r="J96" s="2"/>
      <c r="K96" s="2"/>
      <c r="L96" s="2"/>
      <c r="M96" s="2"/>
      <c r="N96" s="2"/>
    </row>
    <row r="97" spans="2:14" ht="12.75">
      <c r="B97" s="2"/>
      <c r="C97" s="2"/>
      <c r="D97" s="2"/>
      <c r="E97" s="2"/>
      <c r="F97" s="2"/>
      <c r="G97" s="2"/>
      <c r="H97" s="2"/>
      <c r="I97" s="2"/>
      <c r="J97" s="2"/>
      <c r="K97" s="2"/>
      <c r="L97" s="2"/>
      <c r="M97" s="2"/>
      <c r="N97" s="2"/>
    </row>
    <row r="98" spans="2:14" ht="12.75">
      <c r="B98" s="2"/>
      <c r="C98" s="2"/>
      <c r="D98" s="2"/>
      <c r="E98" s="2"/>
      <c r="F98" s="2"/>
      <c r="G98" s="2"/>
      <c r="H98" s="2"/>
      <c r="I98" s="2"/>
      <c r="J98" s="2"/>
      <c r="K98" s="2"/>
      <c r="L98" s="2"/>
      <c r="M98" s="2"/>
      <c r="N98" s="2"/>
    </row>
    <row r="99" spans="2:14" ht="12.75">
      <c r="B99" s="2"/>
      <c r="C99" s="2"/>
      <c r="D99" s="2"/>
      <c r="E99" s="2"/>
      <c r="F99" s="2"/>
      <c r="G99" s="2"/>
      <c r="H99" s="2"/>
      <c r="I99" s="2"/>
      <c r="J99" s="2"/>
      <c r="K99" s="2"/>
      <c r="L99" s="2"/>
      <c r="M99" s="2"/>
      <c r="N99" s="2"/>
    </row>
    <row r="100" spans="2:14" ht="12.75">
      <c r="B100" s="5" t="s">
        <v>28</v>
      </c>
      <c r="C100" s="2"/>
      <c r="D100" s="2"/>
      <c r="E100" s="2"/>
      <c r="F100" s="2"/>
      <c r="G100" s="2"/>
      <c r="H100" s="2"/>
      <c r="I100" s="2"/>
      <c r="J100" s="2"/>
      <c r="K100" s="2"/>
      <c r="L100" s="2"/>
      <c r="M100" s="2"/>
      <c r="N100" s="2"/>
    </row>
    <row r="101" spans="2:14" ht="12.75">
      <c r="B101" s="2" t="s">
        <v>72</v>
      </c>
      <c r="C101" s="2"/>
      <c r="D101" s="2"/>
      <c r="E101" s="2"/>
      <c r="F101" s="2"/>
      <c r="G101" s="2"/>
      <c r="H101" s="2"/>
      <c r="I101" s="2"/>
      <c r="J101" s="2"/>
      <c r="K101" s="2"/>
      <c r="L101" s="2"/>
      <c r="M101" s="2"/>
      <c r="N101" s="2"/>
    </row>
    <row r="102" spans="2:14" ht="12.75">
      <c r="B102" s="2" t="s">
        <v>29</v>
      </c>
      <c r="C102" s="2"/>
      <c r="D102" s="2"/>
      <c r="E102" s="2"/>
      <c r="F102" s="2"/>
      <c r="G102" s="2"/>
      <c r="H102" s="2"/>
      <c r="I102" s="2"/>
      <c r="J102" s="2"/>
      <c r="K102" s="2"/>
      <c r="L102" s="2"/>
      <c r="M102" s="2"/>
      <c r="N102" s="2"/>
    </row>
    <row r="103" spans="2:14" ht="12.75">
      <c r="B103" s="2" t="s">
        <v>30</v>
      </c>
      <c r="C103" s="2"/>
      <c r="D103" s="2"/>
      <c r="E103" s="2"/>
      <c r="F103" s="2"/>
      <c r="G103" s="2"/>
      <c r="H103" s="2"/>
      <c r="I103" s="2"/>
      <c r="J103" s="2"/>
      <c r="K103" s="2"/>
      <c r="L103" s="2"/>
      <c r="M103" s="2"/>
      <c r="N103" s="2"/>
    </row>
    <row r="104" spans="2:14" ht="12.75">
      <c r="B104" s="2"/>
      <c r="C104" s="2"/>
      <c r="D104" s="2"/>
      <c r="E104" s="2"/>
      <c r="F104" s="2"/>
      <c r="G104" s="2"/>
      <c r="H104" s="2"/>
      <c r="I104" s="2"/>
      <c r="J104" s="2"/>
      <c r="K104" s="2"/>
      <c r="L104" s="2"/>
      <c r="M104" s="2"/>
      <c r="N104" s="2"/>
    </row>
    <row r="105" spans="2:14" ht="12.75">
      <c r="B105" s="5" t="s">
        <v>31</v>
      </c>
      <c r="C105" s="2"/>
      <c r="D105" s="2"/>
      <c r="E105" s="2"/>
      <c r="F105" s="2"/>
      <c r="G105" s="2"/>
      <c r="H105" s="2"/>
      <c r="I105" s="2"/>
      <c r="J105" s="2"/>
      <c r="K105" s="2"/>
      <c r="L105" s="2"/>
      <c r="M105" s="2"/>
      <c r="N105" s="2"/>
    </row>
    <row r="106" spans="2:14" ht="12.75">
      <c r="B106" s="2"/>
      <c r="C106" s="2"/>
      <c r="D106" s="2"/>
      <c r="E106" s="2"/>
      <c r="F106" s="2"/>
      <c r="G106" s="2"/>
      <c r="H106" s="2"/>
      <c r="I106" s="2"/>
      <c r="J106" s="2"/>
      <c r="K106" s="2"/>
      <c r="L106" s="2"/>
      <c r="M106" s="2"/>
      <c r="N106" s="2"/>
    </row>
    <row r="107" spans="2:14" ht="12.75">
      <c r="B107" s="2"/>
      <c r="C107" s="2"/>
      <c r="D107" s="2"/>
      <c r="E107" s="2"/>
      <c r="F107" s="2"/>
      <c r="G107" s="2"/>
      <c r="H107" s="2"/>
      <c r="I107" s="2"/>
      <c r="J107" s="2"/>
      <c r="K107" s="2"/>
      <c r="L107" s="2"/>
      <c r="M107" s="2"/>
      <c r="N107" s="2"/>
    </row>
    <row r="108" spans="2:14" ht="12.75">
      <c r="B108" s="2"/>
      <c r="C108" s="2"/>
      <c r="D108" s="2"/>
      <c r="E108" s="2"/>
      <c r="F108" s="2"/>
      <c r="G108" s="2"/>
      <c r="H108" s="2"/>
      <c r="I108" s="2"/>
      <c r="J108" s="2"/>
      <c r="K108" s="2"/>
      <c r="L108" s="2"/>
      <c r="M108" s="2"/>
      <c r="N108" s="2"/>
    </row>
    <row r="109" spans="2:14" ht="12.75">
      <c r="B109" s="2"/>
      <c r="C109" s="2"/>
      <c r="D109" s="2"/>
      <c r="E109" s="2"/>
      <c r="F109" s="2"/>
      <c r="G109" s="2"/>
      <c r="H109" s="2"/>
      <c r="I109" s="2"/>
      <c r="J109" s="2"/>
      <c r="K109" s="2"/>
      <c r="L109" s="2"/>
      <c r="M109" s="2"/>
      <c r="N109" s="2"/>
    </row>
    <row r="110" spans="2:14" ht="12.75">
      <c r="B110" s="2"/>
      <c r="C110" s="2"/>
      <c r="D110" s="2"/>
      <c r="E110" s="2"/>
      <c r="F110" s="2"/>
      <c r="G110" s="2"/>
      <c r="H110" s="2"/>
      <c r="I110" s="2"/>
      <c r="J110" s="2"/>
      <c r="K110" s="2"/>
      <c r="L110" s="2"/>
      <c r="M110" s="2"/>
      <c r="N110" s="2"/>
    </row>
    <row r="111" spans="2:14" ht="12.75">
      <c r="B111" s="2"/>
      <c r="C111" s="2"/>
      <c r="D111" s="2"/>
      <c r="E111" s="2"/>
      <c r="F111" s="2"/>
      <c r="G111" s="2"/>
      <c r="H111" s="2"/>
      <c r="I111" s="2"/>
      <c r="J111" s="2"/>
      <c r="K111" s="2"/>
      <c r="L111" s="2"/>
      <c r="M111" s="2"/>
      <c r="N111" s="2"/>
    </row>
    <row r="112" spans="2:14" ht="12.75">
      <c r="B112" s="2"/>
      <c r="C112" s="2"/>
      <c r="D112" s="2"/>
      <c r="E112" s="2"/>
      <c r="F112" s="2"/>
      <c r="G112" s="2"/>
      <c r="H112" s="2"/>
      <c r="I112" s="2"/>
      <c r="J112" s="2"/>
      <c r="K112" s="2"/>
      <c r="L112" s="2"/>
      <c r="M112" s="2"/>
      <c r="N112" s="2"/>
    </row>
    <row r="113" spans="2:14" ht="12.75">
      <c r="B113" s="2"/>
      <c r="C113" s="2"/>
      <c r="D113" s="2"/>
      <c r="E113" s="2"/>
      <c r="F113" s="2"/>
      <c r="G113" s="2"/>
      <c r="H113" s="2"/>
      <c r="I113" s="2"/>
      <c r="J113" s="2"/>
      <c r="K113" s="2"/>
      <c r="L113" s="2"/>
      <c r="M113" s="2"/>
      <c r="N113" s="2"/>
    </row>
    <row r="114" spans="2:14" ht="12.75">
      <c r="B114" s="2"/>
      <c r="C114" s="2"/>
      <c r="D114" s="2"/>
      <c r="E114" s="2"/>
      <c r="F114" s="2"/>
      <c r="G114" s="2"/>
      <c r="H114" s="2"/>
      <c r="I114" s="2"/>
      <c r="J114" s="2"/>
      <c r="K114" s="2"/>
      <c r="L114" s="2"/>
      <c r="M114" s="2"/>
      <c r="N114" s="2"/>
    </row>
    <row r="115" spans="2:14" ht="12.75">
      <c r="B115" s="2"/>
      <c r="C115" s="2"/>
      <c r="D115" s="2"/>
      <c r="E115" s="2"/>
      <c r="F115" s="2"/>
      <c r="G115" s="2"/>
      <c r="H115" s="2"/>
      <c r="I115" s="2"/>
      <c r="J115" s="2"/>
      <c r="K115" s="2"/>
      <c r="L115" s="2"/>
      <c r="M115" s="2"/>
      <c r="N115" s="2"/>
    </row>
  </sheetData>
  <sheetProtection password="DCD3" sheet="1" objects="1" scenarios="1"/>
  <mergeCells count="4">
    <mergeCell ref="B14:G14"/>
    <mergeCell ref="C46:N46"/>
    <mergeCell ref="C47:N47"/>
    <mergeCell ref="C48:N48"/>
  </mergeCells>
  <printOptions/>
  <pageMargins left="0.75" right="0.75" top="1" bottom="1" header="0.5" footer="0.5"/>
  <pageSetup fitToHeight="5" horizontalDpi="600" verticalDpi="600" orientation="portrait" scale="66" r:id="rId4"/>
  <headerFooter alignWithMargins="0">
    <oddFooter>&amp;C© Copyright 2005. Real Options Valuation, Inc.</oddFooter>
  </headerFooter>
  <rowBreaks count="1" manualBreakCount="1">
    <brk id="52" max="14" man="1"/>
  </rowBreaks>
  <drawing r:id="rId3"/>
  <legacyDrawing r:id="rId2"/>
  <oleObjects>
    <oleObject progId="MSPhotoEd.3" shapeId="1192794" r:id="rId1"/>
  </oleObjects>
</worksheet>
</file>

<file path=xl/worksheets/sheet2.xml><?xml version="1.0" encoding="utf-8"?>
<worksheet xmlns="http://schemas.openxmlformats.org/spreadsheetml/2006/main" xmlns:r="http://schemas.openxmlformats.org/officeDocument/2006/relationships">
  <sheetPr>
    <pageSetUpPr fitToPage="1"/>
  </sheetPr>
  <dimension ref="B3:J27"/>
  <sheetViews>
    <sheetView workbookViewId="0" topLeftCell="A1">
      <selection activeCell="C27" sqref="C27"/>
    </sheetView>
  </sheetViews>
  <sheetFormatPr defaultColWidth="9.140625" defaultRowHeight="12.75"/>
  <cols>
    <col min="1" max="1" width="9.140625" style="3" customWidth="1"/>
    <col min="2" max="2" width="11.57421875" style="3" customWidth="1"/>
    <col min="3" max="3" width="11.28125" style="3" bestFit="1" customWidth="1"/>
    <col min="4" max="4" width="10.00390625" style="3" bestFit="1" customWidth="1"/>
    <col min="5" max="5" width="11.57421875" style="3" bestFit="1" customWidth="1"/>
    <col min="6" max="6" width="9.28125" style="3" bestFit="1" customWidth="1"/>
    <col min="7" max="7" width="9.140625" style="3" customWidth="1"/>
    <col min="8" max="8" width="10.8515625" style="3" customWidth="1"/>
    <col min="9" max="9" width="9.140625" style="3" customWidth="1"/>
    <col min="10" max="10" width="10.00390625" style="3" customWidth="1"/>
    <col min="11" max="16384" width="9.140625" style="3" customWidth="1"/>
  </cols>
  <sheetData>
    <row r="3" spans="2:10" ht="31.5">
      <c r="B3" s="12" t="s">
        <v>32</v>
      </c>
      <c r="C3" s="12" t="s">
        <v>33</v>
      </c>
      <c r="D3" s="12" t="s">
        <v>34</v>
      </c>
      <c r="E3" s="12" t="s">
        <v>35</v>
      </c>
      <c r="F3" s="12" t="s">
        <v>36</v>
      </c>
      <c r="G3" s="12" t="s">
        <v>37</v>
      </c>
      <c r="H3" s="12" t="s">
        <v>38</v>
      </c>
      <c r="J3" s="12" t="s">
        <v>39</v>
      </c>
    </row>
    <row r="4" spans="2:10" ht="12.75">
      <c r="B4" s="13" t="s">
        <v>40</v>
      </c>
      <c r="C4" s="14">
        <v>458</v>
      </c>
      <c r="D4" s="14">
        <v>150.7563363264744</v>
      </c>
      <c r="E4" s="14">
        <v>1732.4371018248569</v>
      </c>
      <c r="F4" s="15">
        <v>0.12</v>
      </c>
      <c r="G4" s="16">
        <f aca="true" t="shared" si="0" ref="G4:G23">C4/F4</f>
        <v>3816.666666666667</v>
      </c>
      <c r="H4" s="16">
        <f aca="true" t="shared" si="1" ref="H4:H23">(D4+E4)/E4</f>
        <v>1.0870198035863325</v>
      </c>
      <c r="J4" s="23">
        <v>1</v>
      </c>
    </row>
    <row r="5" spans="2:10" ht="12.75">
      <c r="B5" s="13" t="s">
        <v>41</v>
      </c>
      <c r="C5" s="17">
        <v>1954</v>
      </c>
      <c r="D5" s="17">
        <v>245</v>
      </c>
      <c r="E5" s="17">
        <v>859</v>
      </c>
      <c r="F5" s="18">
        <v>0.98</v>
      </c>
      <c r="G5" s="16">
        <f t="shared" si="0"/>
        <v>1993.8775510204082</v>
      </c>
      <c r="H5" s="16">
        <f t="shared" si="1"/>
        <v>1.2852153667054715</v>
      </c>
      <c r="J5" s="23">
        <v>1</v>
      </c>
    </row>
    <row r="6" spans="2:10" ht="12.75">
      <c r="B6" s="13" t="s">
        <v>42</v>
      </c>
      <c r="C6" s="17">
        <v>1599</v>
      </c>
      <c r="D6" s="17">
        <v>458</v>
      </c>
      <c r="E6" s="17">
        <v>1845</v>
      </c>
      <c r="F6" s="18">
        <v>0.97</v>
      </c>
      <c r="G6" s="16">
        <f t="shared" si="0"/>
        <v>1648.4536082474228</v>
      </c>
      <c r="H6" s="16">
        <f t="shared" si="1"/>
        <v>1.2482384823848238</v>
      </c>
      <c r="J6" s="23">
        <v>1</v>
      </c>
    </row>
    <row r="7" spans="2:10" ht="12.75">
      <c r="B7" s="13" t="s">
        <v>43</v>
      </c>
      <c r="C7" s="17">
        <v>2251</v>
      </c>
      <c r="D7" s="17">
        <v>529</v>
      </c>
      <c r="E7" s="17">
        <v>1645</v>
      </c>
      <c r="F7" s="18">
        <v>0.45</v>
      </c>
      <c r="G7" s="16">
        <f t="shared" si="0"/>
        <v>5002.222222222222</v>
      </c>
      <c r="H7" s="16">
        <f t="shared" si="1"/>
        <v>1.321580547112462</v>
      </c>
      <c r="J7" s="23">
        <v>1</v>
      </c>
    </row>
    <row r="8" spans="2:10" ht="12.75">
      <c r="B8" s="13" t="s">
        <v>44</v>
      </c>
      <c r="C8" s="17">
        <v>849</v>
      </c>
      <c r="D8" s="17">
        <v>564</v>
      </c>
      <c r="E8" s="17">
        <v>458</v>
      </c>
      <c r="F8" s="18">
        <v>1.09</v>
      </c>
      <c r="G8" s="16">
        <f t="shared" si="0"/>
        <v>778.8990825688073</v>
      </c>
      <c r="H8" s="16">
        <f t="shared" si="1"/>
        <v>2.2314410480349345</v>
      </c>
      <c r="J8" s="23">
        <v>1</v>
      </c>
    </row>
    <row r="9" spans="2:10" ht="12.75">
      <c r="B9" s="13" t="s">
        <v>45</v>
      </c>
      <c r="C9" s="17">
        <v>758</v>
      </c>
      <c r="D9" s="17">
        <v>135</v>
      </c>
      <c r="E9" s="17">
        <v>52</v>
      </c>
      <c r="F9" s="18">
        <v>0.74</v>
      </c>
      <c r="G9" s="16">
        <f t="shared" si="0"/>
        <v>1024.3243243243244</v>
      </c>
      <c r="H9" s="16">
        <f t="shared" si="1"/>
        <v>3.5961538461538463</v>
      </c>
      <c r="J9" s="23">
        <v>1</v>
      </c>
    </row>
    <row r="10" spans="2:10" ht="12.75">
      <c r="B10" s="13" t="s">
        <v>46</v>
      </c>
      <c r="C10" s="17">
        <v>2845</v>
      </c>
      <c r="D10" s="17">
        <v>311</v>
      </c>
      <c r="E10" s="17">
        <v>758</v>
      </c>
      <c r="F10" s="18">
        <v>1.98</v>
      </c>
      <c r="G10" s="16">
        <f t="shared" si="0"/>
        <v>1436.8686868686868</v>
      </c>
      <c r="H10" s="16">
        <f t="shared" si="1"/>
        <v>1.4102902374670185</v>
      </c>
      <c r="J10" s="23">
        <v>1</v>
      </c>
    </row>
    <row r="11" spans="2:10" ht="12.75">
      <c r="B11" s="13" t="s">
        <v>47</v>
      </c>
      <c r="C11" s="17">
        <v>1235</v>
      </c>
      <c r="D11" s="17">
        <v>754</v>
      </c>
      <c r="E11" s="17">
        <v>115</v>
      </c>
      <c r="F11" s="18">
        <v>0.75</v>
      </c>
      <c r="G11" s="16">
        <f t="shared" si="0"/>
        <v>1646.6666666666667</v>
      </c>
      <c r="H11" s="16">
        <f t="shared" si="1"/>
        <v>7.556521739130435</v>
      </c>
      <c r="J11" s="23">
        <v>1</v>
      </c>
    </row>
    <row r="12" spans="2:10" ht="12.75">
      <c r="B12" s="13" t="s">
        <v>48</v>
      </c>
      <c r="C12" s="17">
        <v>1945</v>
      </c>
      <c r="D12" s="17">
        <v>198</v>
      </c>
      <c r="E12" s="17">
        <v>125</v>
      </c>
      <c r="F12" s="18">
        <v>1.08</v>
      </c>
      <c r="G12" s="16">
        <f t="shared" si="0"/>
        <v>1800.9259259259259</v>
      </c>
      <c r="H12" s="16">
        <f t="shared" si="1"/>
        <v>2.584</v>
      </c>
      <c r="J12" s="23">
        <v>1</v>
      </c>
    </row>
    <row r="13" spans="2:10" ht="12.75">
      <c r="B13" s="13" t="s">
        <v>49</v>
      </c>
      <c r="C13" s="17">
        <v>2250</v>
      </c>
      <c r="D13" s="17">
        <v>785</v>
      </c>
      <c r="E13" s="17">
        <v>458</v>
      </c>
      <c r="F13" s="18">
        <v>0.85</v>
      </c>
      <c r="G13" s="16">
        <f t="shared" si="0"/>
        <v>2647.0588235294117</v>
      </c>
      <c r="H13" s="16">
        <f t="shared" si="1"/>
        <v>2.7139737991266375</v>
      </c>
      <c r="J13" s="23">
        <v>1</v>
      </c>
    </row>
    <row r="14" spans="2:10" ht="12.75">
      <c r="B14" s="13" t="s">
        <v>50</v>
      </c>
      <c r="C14" s="17">
        <v>549</v>
      </c>
      <c r="D14" s="17">
        <v>35</v>
      </c>
      <c r="E14" s="17">
        <v>45</v>
      </c>
      <c r="F14" s="18">
        <v>0.48</v>
      </c>
      <c r="G14" s="16">
        <f t="shared" si="0"/>
        <v>1143.75</v>
      </c>
      <c r="H14" s="16">
        <f t="shared" si="1"/>
        <v>1.7777777777777777</v>
      </c>
      <c r="J14" s="23">
        <v>1</v>
      </c>
    </row>
    <row r="15" spans="2:10" ht="12.75">
      <c r="B15" s="13" t="s">
        <v>51</v>
      </c>
      <c r="C15" s="17">
        <v>525</v>
      </c>
      <c r="D15" s="17">
        <v>75</v>
      </c>
      <c r="E15" s="17">
        <v>105</v>
      </c>
      <c r="F15" s="18">
        <v>0.59</v>
      </c>
      <c r="G15" s="16">
        <f t="shared" si="0"/>
        <v>889.8305084745763</v>
      </c>
      <c r="H15" s="16">
        <f t="shared" si="1"/>
        <v>1.7142857142857142</v>
      </c>
      <c r="J15" s="23">
        <v>1</v>
      </c>
    </row>
    <row r="16" spans="2:10" ht="12.75">
      <c r="B16" s="13" t="s">
        <v>52</v>
      </c>
      <c r="C16" s="17">
        <v>516</v>
      </c>
      <c r="D16" s="17">
        <v>451</v>
      </c>
      <c r="E16" s="17">
        <v>48</v>
      </c>
      <c r="F16" s="18">
        <v>0.28</v>
      </c>
      <c r="G16" s="16">
        <f t="shared" si="0"/>
        <v>1842.8571428571427</v>
      </c>
      <c r="H16" s="16">
        <f t="shared" si="1"/>
        <v>10.395833333333334</v>
      </c>
      <c r="J16" s="23">
        <v>1</v>
      </c>
    </row>
    <row r="17" spans="2:10" ht="12.75">
      <c r="B17" s="13" t="s">
        <v>53</v>
      </c>
      <c r="C17" s="17">
        <v>499</v>
      </c>
      <c r="D17" s="17">
        <v>458</v>
      </c>
      <c r="E17" s="17">
        <v>351</v>
      </c>
      <c r="F17" s="18">
        <v>0.94</v>
      </c>
      <c r="G17" s="16">
        <f t="shared" si="0"/>
        <v>530.8510638297872</v>
      </c>
      <c r="H17" s="16">
        <f t="shared" si="1"/>
        <v>2.304843304843305</v>
      </c>
      <c r="J17" s="23">
        <v>1</v>
      </c>
    </row>
    <row r="18" spans="2:10" ht="12.75">
      <c r="B18" s="13" t="s">
        <v>54</v>
      </c>
      <c r="C18" s="17">
        <v>859</v>
      </c>
      <c r="D18" s="17">
        <v>125</v>
      </c>
      <c r="E18" s="17">
        <v>421</v>
      </c>
      <c r="F18" s="18">
        <v>0.65</v>
      </c>
      <c r="G18" s="16">
        <f t="shared" si="0"/>
        <v>1321.5384615384614</v>
      </c>
      <c r="H18" s="16">
        <f t="shared" si="1"/>
        <v>1.2969121140142519</v>
      </c>
      <c r="J18" s="23">
        <v>1</v>
      </c>
    </row>
    <row r="19" spans="2:10" ht="12.75">
      <c r="B19" s="13" t="s">
        <v>55</v>
      </c>
      <c r="C19" s="17">
        <v>884</v>
      </c>
      <c r="D19" s="17">
        <v>458</v>
      </c>
      <c r="E19" s="17">
        <v>124</v>
      </c>
      <c r="F19" s="18">
        <v>0.39</v>
      </c>
      <c r="G19" s="16">
        <f t="shared" si="0"/>
        <v>2266.6666666666665</v>
      </c>
      <c r="H19" s="16">
        <f t="shared" si="1"/>
        <v>4.693548387096774</v>
      </c>
      <c r="J19" s="23">
        <v>1</v>
      </c>
    </row>
    <row r="20" spans="2:10" ht="12.75">
      <c r="B20" s="13" t="s">
        <v>56</v>
      </c>
      <c r="C20" s="17">
        <v>956</v>
      </c>
      <c r="D20" s="17">
        <v>124</v>
      </c>
      <c r="E20" s="17">
        <v>521</v>
      </c>
      <c r="F20" s="18">
        <v>1.54</v>
      </c>
      <c r="G20" s="16">
        <f t="shared" si="0"/>
        <v>620.7792207792207</v>
      </c>
      <c r="H20" s="16">
        <f t="shared" si="1"/>
        <v>1.238003838771593</v>
      </c>
      <c r="J20" s="23">
        <v>1</v>
      </c>
    </row>
    <row r="21" spans="2:10" ht="12.75">
      <c r="B21" s="13" t="s">
        <v>57</v>
      </c>
      <c r="C21" s="17">
        <v>854</v>
      </c>
      <c r="D21" s="17">
        <v>164</v>
      </c>
      <c r="E21" s="17">
        <v>512</v>
      </c>
      <c r="F21" s="18">
        <v>2.1</v>
      </c>
      <c r="G21" s="16">
        <f t="shared" si="0"/>
        <v>406.66666666666663</v>
      </c>
      <c r="H21" s="16">
        <f t="shared" si="1"/>
        <v>1.3203125</v>
      </c>
      <c r="J21" s="23">
        <v>1</v>
      </c>
    </row>
    <row r="22" spans="2:10" ht="12.75">
      <c r="B22" s="13" t="s">
        <v>58</v>
      </c>
      <c r="C22" s="17">
        <v>195</v>
      </c>
      <c r="D22" s="17">
        <v>45</v>
      </c>
      <c r="E22" s="17">
        <v>5</v>
      </c>
      <c r="F22" s="18">
        <v>0.12</v>
      </c>
      <c r="G22" s="16">
        <f t="shared" si="0"/>
        <v>1625</v>
      </c>
      <c r="H22" s="16">
        <f t="shared" si="1"/>
        <v>10</v>
      </c>
      <c r="J22" s="23">
        <v>1</v>
      </c>
    </row>
    <row r="23" spans="2:10" ht="12.75">
      <c r="B23" s="13" t="s">
        <v>59</v>
      </c>
      <c r="C23" s="17">
        <v>210</v>
      </c>
      <c r="D23" s="17">
        <v>85</v>
      </c>
      <c r="E23" s="17">
        <v>21</v>
      </c>
      <c r="F23" s="18">
        <v>0.1</v>
      </c>
      <c r="G23" s="16">
        <f t="shared" si="0"/>
        <v>2100</v>
      </c>
      <c r="H23" s="16">
        <f t="shared" si="1"/>
        <v>5.0476190476190474</v>
      </c>
      <c r="J23" s="23">
        <v>1</v>
      </c>
    </row>
    <row r="24" spans="3:8" ht="12.75">
      <c r="C24" s="19"/>
      <c r="D24" s="19"/>
      <c r="E24" s="19"/>
      <c r="F24" s="19"/>
      <c r="G24" s="19"/>
      <c r="H24" s="19"/>
    </row>
    <row r="25" spans="2:10" ht="12.75">
      <c r="B25" s="13" t="s">
        <v>60</v>
      </c>
      <c r="C25" s="20">
        <f>SUMPRODUCT(C4:C23,J4:J23)</f>
        <v>22191</v>
      </c>
      <c r="D25" s="20"/>
      <c r="E25" s="20">
        <f>SUMPRODUCT(E4:E23,J4:J23)</f>
        <v>10200.437101824857</v>
      </c>
      <c r="F25" s="21">
        <f>SQRT(F4^2*J4+F5^2*J5+F6^2*J6+F7^2*J7+F8^2*J8+F9^2*J9+F10^2*J10+F11^2*J11+F12^2*J12+F13^2*J13+F14^2*J14+F15^2*J15+F16^2*J16+F17^2*J17+F18^2*J18+F19^2*J19+F20^2*J20+F21^2*J21+F22^2*J22+F23^2*J23)</f>
        <v>4.3757056573768764</v>
      </c>
      <c r="G25" s="22"/>
      <c r="H25" s="22"/>
      <c r="J25" s="23">
        <f>SUM(J4:J23)</f>
        <v>20</v>
      </c>
    </row>
    <row r="26" spans="2:10" ht="12.75">
      <c r="B26" s="24" t="s">
        <v>61</v>
      </c>
      <c r="C26" s="24" t="s">
        <v>62</v>
      </c>
      <c r="E26" s="20" t="s">
        <v>63</v>
      </c>
      <c r="J26" s="20" t="s">
        <v>64</v>
      </c>
    </row>
    <row r="27" spans="2:3" ht="12.75">
      <c r="B27" s="24" t="s">
        <v>65</v>
      </c>
      <c r="C27" s="16">
        <f>C25/F25</f>
        <v>5071.410587818866</v>
      </c>
    </row>
  </sheetData>
  <printOptions/>
  <pageMargins left="0.75" right="0.75" top="1" bottom="1" header="0.5" footer="0.5"/>
  <pageSetup fitToHeight="1" fitToWidth="1" horizontalDpi="1200" verticalDpi="1200" orientation="landscape" r:id="rId1"/>
  <headerFooter alignWithMargins="0">
    <oddFooter>&amp;C© Copyright 2005. Real Options Valuation, Inc.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Real Options Valuation,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Optimization Discrete</dc:title>
  <dc:subject>Risk Simulator</dc:subject>
  <dc:creator>Dr. Johnathan Mun</dc:creator>
  <cp:keywords/>
  <dc:description>(c) 2005 Copyright. Dr. Johnathan Mun. All Rights Reserved. </dc:description>
  <cp:lastModifiedBy>Dr. Johnathan Mun</cp:lastModifiedBy>
  <dcterms:created xsi:type="dcterms:W3CDTF">2005-10-18T20:45:59Z</dcterms:created>
  <dcterms:modified xsi:type="dcterms:W3CDTF">2005-10-18T20:47:19Z</dcterms:modified>
  <cp:category/>
  <cp:version/>
  <cp:contentType/>
  <cp:contentStatus/>
</cp:coreProperties>
</file>